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toly Kuritsin\Desktop\6 КАЛЬК-РЫ ЛМ\00 2019 КАЛЬКУЛЯТОРЫ СОРТИМЕНТОВ\0 Варианты от 09-01-2020\"/>
    </mc:Choice>
  </mc:AlternateContent>
  <xr:revisionPtr revIDLastSave="0" documentId="8_{DF8980A6-8D5A-4F36-B188-6A3EEEF7B132}" xr6:coauthVersionLast="45" xr6:coauthVersionMax="45" xr10:uidLastSave="{00000000-0000-0000-0000-000000000000}"/>
  <bookViews>
    <workbookView xWindow="28680" yWindow="-120" windowWidth="29040" windowHeight="15840" tabRatio="805" activeTab="1" xr2:uid="{00000000-000D-0000-FFFF-FFFF00000000}"/>
  </bookViews>
  <sheets>
    <sheet name="АКТ" sheetId="54" r:id="rId1"/>
    <sheet name="01 " sheetId="55" r:id="rId2"/>
    <sheet name="02 " sheetId="56" r:id="rId3"/>
    <sheet name="03" sheetId="57" r:id="rId4"/>
    <sheet name="04" sheetId="60" r:id="rId5"/>
    <sheet name="05" sheetId="67" r:id="rId6"/>
    <sheet name="06" sheetId="68" r:id="rId7"/>
    <sheet name="07" sheetId="69" r:id="rId8"/>
    <sheet name="08" sheetId="70" r:id="rId9"/>
    <sheet name="09" sheetId="71" r:id="rId10"/>
    <sheet name="10" sheetId="72" r:id="rId11"/>
    <sheet name="11" sheetId="73" r:id="rId12"/>
    <sheet name="12" sheetId="74" r:id="rId13"/>
    <sheet name="13" sheetId="75" r:id="rId14"/>
    <sheet name="14" sheetId="76" r:id="rId15"/>
    <sheet name="15" sheetId="77" r:id="rId16"/>
    <sheet name="16" sheetId="78" r:id="rId17"/>
    <sheet name="17" sheetId="79" r:id="rId18"/>
    <sheet name="18" sheetId="80" r:id="rId19"/>
    <sheet name="19" sheetId="81" r:id="rId20"/>
    <sheet name="20" sheetId="82" r:id="rId21"/>
    <sheet name="21" sheetId="83" r:id="rId22"/>
    <sheet name="22" sheetId="84" r:id="rId23"/>
    <sheet name="23" sheetId="85" r:id="rId24"/>
    <sheet name="24" sheetId="86" r:id="rId25"/>
    <sheet name="25" sheetId="87" r:id="rId26"/>
    <sheet name="26" sheetId="88" r:id="rId27"/>
    <sheet name="27" sheetId="89" r:id="rId28"/>
    <sheet name="28" sheetId="90" r:id="rId29"/>
    <sheet name="29" sheetId="91" r:id="rId30"/>
    <sheet name="30" sheetId="92" r:id="rId31"/>
  </sheets>
  <definedNames>
    <definedName name="Код_Сортимента">#REF!</definedName>
    <definedName name="Название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1" i="55" l="1"/>
  <c r="G21" i="60" l="1"/>
  <c r="G21" i="67"/>
  <c r="G21" i="57"/>
  <c r="G21" i="56"/>
  <c r="C25" i="54" l="1"/>
  <c r="G25" i="54"/>
  <c r="H25" i="54"/>
  <c r="F24" i="54"/>
  <c r="F23" i="54"/>
  <c r="I22" i="54"/>
  <c r="AD11" i="67"/>
  <c r="U25" i="54" s="1"/>
  <c r="AC11" i="67"/>
  <c r="T25" i="54" s="1"/>
  <c r="R11" i="67"/>
  <c r="I25" i="54" s="1"/>
  <c r="Q11" i="67"/>
  <c r="P11" i="67"/>
  <c r="O11" i="67"/>
  <c r="F25" i="54" s="1"/>
  <c r="N11" i="67"/>
  <c r="E25" i="54" s="1"/>
  <c r="M11" i="67"/>
  <c r="D25" i="54" s="1"/>
  <c r="L11" i="67"/>
  <c r="AB10" i="67"/>
  <c r="AC10" i="67" s="1"/>
  <c r="AD10" i="67" s="1"/>
  <c r="AE10" i="67" s="1"/>
  <c r="AF10" i="67" s="1"/>
  <c r="AG10" i="67" s="1"/>
  <c r="AH10" i="67" s="1"/>
  <c r="AI10" i="67" s="1"/>
  <c r="AJ10" i="67" s="1"/>
  <c r="AK10" i="67" s="1"/>
  <c r="AL10" i="67" s="1"/>
  <c r="M10" i="67"/>
  <c r="N10" i="67" s="1"/>
  <c r="O10" i="67" s="1"/>
  <c r="P10" i="67" s="1"/>
  <c r="Q10" i="67" s="1"/>
  <c r="R10" i="67" s="1"/>
  <c r="S10" i="67" s="1"/>
  <c r="T10" i="67" s="1"/>
  <c r="U10" i="67" s="1"/>
  <c r="V10" i="67" s="1"/>
  <c r="W10" i="67" s="1"/>
  <c r="X10" i="67" s="1"/>
  <c r="Y10" i="67" s="1"/>
  <c r="AD11" i="60"/>
  <c r="U24" i="54" s="1"/>
  <c r="AC11" i="60"/>
  <c r="T24" i="54" s="1"/>
  <c r="R11" i="60"/>
  <c r="I24" i="54" s="1"/>
  <c r="Q11" i="60"/>
  <c r="H24" i="54" s="1"/>
  <c r="P11" i="60"/>
  <c r="G24" i="54" s="1"/>
  <c r="O11" i="60"/>
  <c r="N11" i="60"/>
  <c r="E24" i="54" s="1"/>
  <c r="M11" i="60"/>
  <c r="D24" i="54" s="1"/>
  <c r="L11" i="60"/>
  <c r="C24" i="54" s="1"/>
  <c r="AB10" i="60"/>
  <c r="AC10" i="60" s="1"/>
  <c r="AD10" i="60" s="1"/>
  <c r="AE10" i="60" s="1"/>
  <c r="AF10" i="60" s="1"/>
  <c r="AG10" i="60" s="1"/>
  <c r="AH10" i="60" s="1"/>
  <c r="AI10" i="60" s="1"/>
  <c r="AJ10" i="60" s="1"/>
  <c r="AK10" i="60" s="1"/>
  <c r="AL10" i="60" s="1"/>
  <c r="M10" i="60"/>
  <c r="N10" i="60" s="1"/>
  <c r="O10" i="60" s="1"/>
  <c r="P10" i="60" s="1"/>
  <c r="Q10" i="60" s="1"/>
  <c r="R10" i="60" s="1"/>
  <c r="S10" i="60" s="1"/>
  <c r="T10" i="60" s="1"/>
  <c r="U10" i="60" s="1"/>
  <c r="V10" i="60" s="1"/>
  <c r="W10" i="60" s="1"/>
  <c r="X10" i="60" s="1"/>
  <c r="Y10" i="60" s="1"/>
  <c r="AD11" i="57"/>
  <c r="U23" i="54" s="1"/>
  <c r="AC11" i="57"/>
  <c r="T23" i="54" s="1"/>
  <c r="R11" i="57"/>
  <c r="I23" i="54" s="1"/>
  <c r="Q11" i="57"/>
  <c r="H23" i="54" s="1"/>
  <c r="P11" i="57"/>
  <c r="G23" i="54" s="1"/>
  <c r="O11" i="57"/>
  <c r="N11" i="57"/>
  <c r="E23" i="54" s="1"/>
  <c r="M11" i="57"/>
  <c r="D23" i="54" s="1"/>
  <c r="L11" i="57"/>
  <c r="C23" i="54" s="1"/>
  <c r="L2" i="57"/>
  <c r="Q2" i="57"/>
  <c r="U2" i="57"/>
  <c r="L3" i="57"/>
  <c r="M3" i="57"/>
  <c r="N3" i="57"/>
  <c r="Q3" i="57"/>
  <c r="S3" i="57"/>
  <c r="U3" i="57"/>
  <c r="W3" i="57"/>
  <c r="X3" i="57"/>
  <c r="Z3" i="57"/>
  <c r="AA3" i="57"/>
  <c r="AB3" i="57"/>
  <c r="AC3" i="57"/>
  <c r="AF3" i="57"/>
  <c r="AH3" i="57"/>
  <c r="AH5" i="57"/>
  <c r="AI5" i="57"/>
  <c r="AJ5" i="57"/>
  <c r="AK5" i="57"/>
  <c r="AL5" i="57"/>
  <c r="U6" i="57"/>
  <c r="V6" i="57"/>
  <c r="AC6" i="57"/>
  <c r="AD6" i="57"/>
  <c r="AE6" i="57"/>
  <c r="AF6" i="57"/>
  <c r="AG6" i="57"/>
  <c r="N7" i="57"/>
  <c r="O7" i="57"/>
  <c r="P7" i="57"/>
  <c r="Q8" i="57"/>
  <c r="R8" i="57"/>
  <c r="S8" i="57"/>
  <c r="T8" i="57"/>
  <c r="X8" i="57"/>
  <c r="Y8" i="57"/>
  <c r="L10" i="57"/>
  <c r="Z10" i="57"/>
  <c r="AA10" i="57"/>
  <c r="L2" i="56"/>
  <c r="Q2" i="56"/>
  <c r="U2" i="56"/>
  <c r="L3" i="56"/>
  <c r="M3" i="56"/>
  <c r="N3" i="56"/>
  <c r="Q3" i="56"/>
  <c r="S3" i="56"/>
  <c r="U3" i="56"/>
  <c r="W3" i="56"/>
  <c r="X3" i="56"/>
  <c r="Z3" i="56"/>
  <c r="AA3" i="56"/>
  <c r="AB3" i="56"/>
  <c r="AC3" i="56"/>
  <c r="AF3" i="56"/>
  <c r="AH3" i="56"/>
  <c r="AH5" i="56"/>
  <c r="AI5" i="56"/>
  <c r="AJ5" i="56"/>
  <c r="AK5" i="56"/>
  <c r="AL5" i="56"/>
  <c r="U6" i="56"/>
  <c r="V6" i="56"/>
  <c r="AC6" i="56"/>
  <c r="AD6" i="56"/>
  <c r="AE6" i="56"/>
  <c r="AF6" i="56"/>
  <c r="AG6" i="56"/>
  <c r="N7" i="56"/>
  <c r="O7" i="56"/>
  <c r="P7" i="56"/>
  <c r="Q8" i="56"/>
  <c r="R8" i="56"/>
  <c r="S8" i="56"/>
  <c r="T8" i="56"/>
  <c r="X8" i="56"/>
  <c r="Y8" i="56"/>
  <c r="L10" i="56"/>
  <c r="Z10" i="56"/>
  <c r="AA10" i="56"/>
  <c r="R11" i="56"/>
  <c r="Q11" i="56"/>
  <c r="H22" i="54" s="1"/>
  <c r="R11" i="55"/>
  <c r="I21" i="54" s="1"/>
  <c r="Q11" i="55"/>
  <c r="H21" i="54" s="1"/>
  <c r="F17" i="67" l="1"/>
  <c r="F204" i="55"/>
  <c r="G204" i="55"/>
  <c r="H204" i="55"/>
  <c r="J204" i="55"/>
  <c r="I204" i="55" s="1"/>
  <c r="F205" i="55"/>
  <c r="G205" i="55"/>
  <c r="H205" i="55"/>
  <c r="J205" i="55"/>
  <c r="I205" i="55" s="1"/>
  <c r="F206" i="55"/>
  <c r="G206" i="55"/>
  <c r="H206" i="55"/>
  <c r="J206" i="55"/>
  <c r="I206" i="55" s="1"/>
  <c r="F207" i="55"/>
  <c r="G207" i="55"/>
  <c r="H207" i="55"/>
  <c r="I207" i="55" s="1"/>
  <c r="J207" i="55"/>
  <c r="F208" i="55"/>
  <c r="G208" i="55"/>
  <c r="H208" i="55"/>
  <c r="I208" i="55" s="1"/>
  <c r="J208" i="55"/>
  <c r="F209" i="55"/>
  <c r="G209" i="55"/>
  <c r="H209" i="55"/>
  <c r="J209" i="55"/>
  <c r="F210" i="55"/>
  <c r="G210" i="55"/>
  <c r="H210" i="55"/>
  <c r="J210" i="55"/>
  <c r="I210" i="55" l="1"/>
  <c r="I209" i="55"/>
  <c r="J173" i="67"/>
  <c r="H173" i="67"/>
  <c r="I173" i="67" s="1"/>
  <c r="G173" i="67"/>
  <c r="F173" i="67"/>
  <c r="J172" i="67"/>
  <c r="I172" i="67"/>
  <c r="H172" i="67"/>
  <c r="G172" i="67"/>
  <c r="F172" i="67"/>
  <c r="J171" i="67"/>
  <c r="H171" i="67"/>
  <c r="G171" i="67"/>
  <c r="F171" i="67"/>
  <c r="J170" i="67"/>
  <c r="I170" i="67" s="1"/>
  <c r="H170" i="67"/>
  <c r="G170" i="67"/>
  <c r="F170" i="67"/>
  <c r="J169" i="67"/>
  <c r="H169" i="67"/>
  <c r="G169" i="67"/>
  <c r="F169" i="67"/>
  <c r="J168" i="67"/>
  <c r="H168" i="67"/>
  <c r="G168" i="67"/>
  <c r="F168" i="67"/>
  <c r="J167" i="67"/>
  <c r="H167" i="67"/>
  <c r="G167" i="67"/>
  <c r="F167" i="67"/>
  <c r="J166" i="67"/>
  <c r="H166" i="67"/>
  <c r="G166" i="67"/>
  <c r="F166" i="67"/>
  <c r="J165" i="67"/>
  <c r="H165" i="67"/>
  <c r="G165" i="67"/>
  <c r="F165" i="67"/>
  <c r="J164" i="67"/>
  <c r="H164" i="67"/>
  <c r="I164" i="67" s="1"/>
  <c r="G164" i="67"/>
  <c r="F164" i="67"/>
  <c r="J163" i="67"/>
  <c r="H163" i="67"/>
  <c r="G163" i="67"/>
  <c r="F163" i="67"/>
  <c r="J162" i="67"/>
  <c r="H162" i="67"/>
  <c r="I162" i="67" s="1"/>
  <c r="G162" i="67"/>
  <c r="F162" i="67"/>
  <c r="J161" i="67"/>
  <c r="H161" i="67"/>
  <c r="I161" i="67" s="1"/>
  <c r="G161" i="67"/>
  <c r="F161" i="67"/>
  <c r="J160" i="67"/>
  <c r="H160" i="67"/>
  <c r="I160" i="67" s="1"/>
  <c r="G160" i="67"/>
  <c r="F160" i="67"/>
  <c r="J159" i="67"/>
  <c r="H159" i="67"/>
  <c r="G159" i="67"/>
  <c r="F159" i="67"/>
  <c r="J158" i="67"/>
  <c r="H158" i="67"/>
  <c r="I158" i="67" s="1"/>
  <c r="G158" i="67"/>
  <c r="F158" i="67"/>
  <c r="J157" i="67"/>
  <c r="H157" i="67"/>
  <c r="I157" i="67" s="1"/>
  <c r="G157" i="67"/>
  <c r="F157" i="67"/>
  <c r="J156" i="67"/>
  <c r="H156" i="67"/>
  <c r="I156" i="67" s="1"/>
  <c r="G156" i="67"/>
  <c r="F156" i="67"/>
  <c r="J155" i="67"/>
  <c r="H155" i="67"/>
  <c r="G155" i="67"/>
  <c r="F155" i="67"/>
  <c r="J154" i="67"/>
  <c r="H154" i="67"/>
  <c r="I154" i="67" s="1"/>
  <c r="G154" i="67"/>
  <c r="F154" i="67"/>
  <c r="J153" i="67"/>
  <c r="H153" i="67"/>
  <c r="I153" i="67" s="1"/>
  <c r="G153" i="67"/>
  <c r="F153" i="67"/>
  <c r="J152" i="67"/>
  <c r="I152" i="67"/>
  <c r="H152" i="67"/>
  <c r="G152" i="67"/>
  <c r="F152" i="67"/>
  <c r="J151" i="67"/>
  <c r="H151" i="67"/>
  <c r="G151" i="67"/>
  <c r="F151" i="67"/>
  <c r="J150" i="67"/>
  <c r="H150" i="67"/>
  <c r="G150" i="67"/>
  <c r="F150" i="67"/>
  <c r="J149" i="67"/>
  <c r="H149" i="67"/>
  <c r="G149" i="67"/>
  <c r="F149" i="67"/>
  <c r="J148" i="67"/>
  <c r="H148" i="67"/>
  <c r="I148" i="67" s="1"/>
  <c r="G148" i="67"/>
  <c r="F148" i="67"/>
  <c r="J147" i="67"/>
  <c r="H147" i="67"/>
  <c r="G147" i="67"/>
  <c r="F147" i="67"/>
  <c r="J146" i="67"/>
  <c r="H146" i="67"/>
  <c r="I146" i="67" s="1"/>
  <c r="G146" i="67"/>
  <c r="F146" i="67"/>
  <c r="J145" i="67"/>
  <c r="H145" i="67"/>
  <c r="I145" i="67" s="1"/>
  <c r="G145" i="67"/>
  <c r="F145" i="67"/>
  <c r="J144" i="67"/>
  <c r="H144" i="67"/>
  <c r="I144" i="67" s="1"/>
  <c r="G144" i="67"/>
  <c r="F144" i="67"/>
  <c r="J143" i="67"/>
  <c r="H143" i="67"/>
  <c r="G143" i="67"/>
  <c r="F143" i="67"/>
  <c r="J142" i="67"/>
  <c r="H142" i="67"/>
  <c r="I142" i="67" s="1"/>
  <c r="G142" i="67"/>
  <c r="F142" i="67"/>
  <c r="J141" i="67"/>
  <c r="H141" i="67"/>
  <c r="I141" i="67" s="1"/>
  <c r="G141" i="67"/>
  <c r="F141" i="67"/>
  <c r="J140" i="67"/>
  <c r="H140" i="67"/>
  <c r="I140" i="67" s="1"/>
  <c r="G140" i="67"/>
  <c r="F140" i="67"/>
  <c r="J139" i="67"/>
  <c r="H139" i="67"/>
  <c r="G139" i="67"/>
  <c r="F139" i="67"/>
  <c r="J138" i="67"/>
  <c r="H138" i="67"/>
  <c r="I138" i="67" s="1"/>
  <c r="G138" i="67"/>
  <c r="F138" i="67"/>
  <c r="J137" i="67"/>
  <c r="H137" i="67"/>
  <c r="I137" i="67" s="1"/>
  <c r="G137" i="67"/>
  <c r="F137" i="67"/>
  <c r="J136" i="67"/>
  <c r="I136" i="67"/>
  <c r="H136" i="67"/>
  <c r="G136" i="67"/>
  <c r="F136" i="67"/>
  <c r="J135" i="67"/>
  <c r="H135" i="67"/>
  <c r="G135" i="67"/>
  <c r="F135" i="67"/>
  <c r="J134" i="67"/>
  <c r="H134" i="67"/>
  <c r="G134" i="67"/>
  <c r="F134" i="67"/>
  <c r="J133" i="67"/>
  <c r="H133" i="67"/>
  <c r="G133" i="67"/>
  <c r="F133" i="67"/>
  <c r="J132" i="67"/>
  <c r="H132" i="67"/>
  <c r="I132" i="67" s="1"/>
  <c r="G132" i="67"/>
  <c r="F132" i="67"/>
  <c r="J131" i="67"/>
  <c r="H131" i="67"/>
  <c r="G131" i="67"/>
  <c r="F131" i="67"/>
  <c r="J130" i="67"/>
  <c r="H130" i="67"/>
  <c r="I130" i="67" s="1"/>
  <c r="G130" i="67"/>
  <c r="F130" i="67"/>
  <c r="J129" i="67"/>
  <c r="H129" i="67"/>
  <c r="I129" i="67" s="1"/>
  <c r="G129" i="67"/>
  <c r="F129" i="67"/>
  <c r="J128" i="67"/>
  <c r="H128" i="67"/>
  <c r="I128" i="67" s="1"/>
  <c r="G128" i="67"/>
  <c r="F128" i="67"/>
  <c r="J127" i="67"/>
  <c r="H127" i="67"/>
  <c r="G127" i="67"/>
  <c r="F127" i="67"/>
  <c r="J126" i="67"/>
  <c r="H126" i="67"/>
  <c r="I126" i="67" s="1"/>
  <c r="G126" i="67"/>
  <c r="F126" i="67"/>
  <c r="J125" i="67"/>
  <c r="H125" i="67"/>
  <c r="I125" i="67" s="1"/>
  <c r="G125" i="67"/>
  <c r="F125" i="67"/>
  <c r="J124" i="67"/>
  <c r="H124" i="67"/>
  <c r="I124" i="67" s="1"/>
  <c r="G124" i="67"/>
  <c r="F124" i="67"/>
  <c r="J123" i="67"/>
  <c r="H123" i="67"/>
  <c r="G123" i="67"/>
  <c r="F123" i="67"/>
  <c r="J122" i="67"/>
  <c r="H122" i="67"/>
  <c r="I122" i="67" s="1"/>
  <c r="G122" i="67"/>
  <c r="F122" i="67"/>
  <c r="J121" i="67"/>
  <c r="H121" i="67"/>
  <c r="I121" i="67" s="1"/>
  <c r="G121" i="67"/>
  <c r="F121" i="67"/>
  <c r="J120" i="67"/>
  <c r="I120" i="67"/>
  <c r="H120" i="67"/>
  <c r="G120" i="67"/>
  <c r="F120" i="67"/>
  <c r="J119" i="67"/>
  <c r="H119" i="67"/>
  <c r="G119" i="67"/>
  <c r="F119" i="67"/>
  <c r="J118" i="67"/>
  <c r="H118" i="67"/>
  <c r="G118" i="67"/>
  <c r="F118" i="67"/>
  <c r="J117" i="67"/>
  <c r="H117" i="67"/>
  <c r="G117" i="67"/>
  <c r="F117" i="67"/>
  <c r="J116" i="67"/>
  <c r="H116" i="67"/>
  <c r="I116" i="67" s="1"/>
  <c r="G116" i="67"/>
  <c r="F116" i="67"/>
  <c r="J115" i="67"/>
  <c r="H115" i="67"/>
  <c r="G115" i="67"/>
  <c r="F115" i="67"/>
  <c r="J114" i="67"/>
  <c r="H114" i="67"/>
  <c r="I114" i="67" s="1"/>
  <c r="G114" i="67"/>
  <c r="F114" i="67"/>
  <c r="J113" i="67"/>
  <c r="H113" i="67"/>
  <c r="I113" i="67" s="1"/>
  <c r="G113" i="67"/>
  <c r="F113" i="67"/>
  <c r="J112" i="67"/>
  <c r="H112" i="67"/>
  <c r="I112" i="67" s="1"/>
  <c r="G112" i="67"/>
  <c r="F112" i="67"/>
  <c r="J111" i="67"/>
  <c r="H111" i="67"/>
  <c r="G111" i="67"/>
  <c r="F111" i="67"/>
  <c r="J110" i="67"/>
  <c r="H110" i="67"/>
  <c r="I110" i="67" s="1"/>
  <c r="G110" i="67"/>
  <c r="F110" i="67"/>
  <c r="J109" i="67"/>
  <c r="H109" i="67"/>
  <c r="I109" i="67" s="1"/>
  <c r="G109" i="67"/>
  <c r="F109" i="67"/>
  <c r="J108" i="67"/>
  <c r="H108" i="67"/>
  <c r="I108" i="67" s="1"/>
  <c r="G108" i="67"/>
  <c r="F108" i="67"/>
  <c r="J107" i="67"/>
  <c r="H107" i="67"/>
  <c r="G107" i="67"/>
  <c r="F107" i="67"/>
  <c r="J106" i="67"/>
  <c r="H106" i="67"/>
  <c r="I106" i="67" s="1"/>
  <c r="G106" i="67"/>
  <c r="F106" i="67"/>
  <c r="J105" i="67"/>
  <c r="H105" i="67"/>
  <c r="I105" i="67" s="1"/>
  <c r="G105" i="67"/>
  <c r="F105" i="67"/>
  <c r="J104" i="67"/>
  <c r="I104" i="67"/>
  <c r="H104" i="67"/>
  <c r="G104" i="67"/>
  <c r="F104" i="67"/>
  <c r="J103" i="67"/>
  <c r="H103" i="67"/>
  <c r="G103" i="67"/>
  <c r="F103" i="67"/>
  <c r="J102" i="67"/>
  <c r="H102" i="67"/>
  <c r="G102" i="67"/>
  <c r="F102" i="67"/>
  <c r="J101" i="67"/>
  <c r="H101" i="67"/>
  <c r="G101" i="67"/>
  <c r="F101" i="67"/>
  <c r="J100" i="67"/>
  <c r="H100" i="67"/>
  <c r="G100" i="67"/>
  <c r="F100" i="67"/>
  <c r="J99" i="67"/>
  <c r="H99" i="67"/>
  <c r="G99" i="67"/>
  <c r="F99" i="67"/>
  <c r="J98" i="67"/>
  <c r="H98" i="67"/>
  <c r="I98" i="67" s="1"/>
  <c r="G98" i="67"/>
  <c r="F98" i="67"/>
  <c r="J97" i="67"/>
  <c r="H97" i="67"/>
  <c r="G97" i="67"/>
  <c r="F97" i="67"/>
  <c r="J96" i="67"/>
  <c r="H96" i="67"/>
  <c r="G96" i="67"/>
  <c r="F96" i="67"/>
  <c r="J95" i="67"/>
  <c r="H95" i="67"/>
  <c r="G95" i="67"/>
  <c r="F95" i="67"/>
  <c r="J94" i="67"/>
  <c r="H94" i="67"/>
  <c r="I94" i="67" s="1"/>
  <c r="G94" i="67"/>
  <c r="F94" i="67"/>
  <c r="J93" i="67"/>
  <c r="H93" i="67"/>
  <c r="I93" i="67" s="1"/>
  <c r="G93" i="67"/>
  <c r="F93" i="67"/>
  <c r="J92" i="67"/>
  <c r="H92" i="67"/>
  <c r="G92" i="67"/>
  <c r="F92" i="67"/>
  <c r="J91" i="67"/>
  <c r="H91" i="67"/>
  <c r="I91" i="67" s="1"/>
  <c r="G91" i="67"/>
  <c r="F91" i="67"/>
  <c r="J90" i="67"/>
  <c r="H90" i="67"/>
  <c r="I90" i="67" s="1"/>
  <c r="G90" i="67"/>
  <c r="F90" i="67"/>
  <c r="J89" i="67"/>
  <c r="H89" i="67"/>
  <c r="G89" i="67"/>
  <c r="F89" i="67"/>
  <c r="J88" i="67"/>
  <c r="H88" i="67"/>
  <c r="G88" i="67"/>
  <c r="F88" i="67"/>
  <c r="J87" i="67"/>
  <c r="H87" i="67"/>
  <c r="G87" i="67"/>
  <c r="F87" i="67"/>
  <c r="J86" i="67"/>
  <c r="H86" i="67"/>
  <c r="I86" i="67" s="1"/>
  <c r="G86" i="67"/>
  <c r="F86" i="67"/>
  <c r="J85" i="67"/>
  <c r="H85" i="67"/>
  <c r="I85" i="67" s="1"/>
  <c r="G85" i="67"/>
  <c r="F85" i="67"/>
  <c r="J84" i="67"/>
  <c r="H84" i="67"/>
  <c r="G84" i="67"/>
  <c r="F84" i="67"/>
  <c r="J83" i="67"/>
  <c r="H83" i="67"/>
  <c r="I83" i="67" s="1"/>
  <c r="G83" i="67"/>
  <c r="F83" i="67"/>
  <c r="J82" i="67"/>
  <c r="H82" i="67"/>
  <c r="I82" i="67" s="1"/>
  <c r="G82" i="67"/>
  <c r="F82" i="67"/>
  <c r="J81" i="67"/>
  <c r="H81" i="67"/>
  <c r="G81" i="67"/>
  <c r="F81" i="67"/>
  <c r="J80" i="67"/>
  <c r="H80" i="67"/>
  <c r="G80" i="67"/>
  <c r="F80" i="67"/>
  <c r="J79" i="67"/>
  <c r="H79" i="67"/>
  <c r="G79" i="67"/>
  <c r="F79" i="67"/>
  <c r="J78" i="67"/>
  <c r="H78" i="67"/>
  <c r="I78" i="67" s="1"/>
  <c r="G78" i="67"/>
  <c r="F78" i="67"/>
  <c r="J77" i="67"/>
  <c r="H77" i="67"/>
  <c r="G77" i="67"/>
  <c r="F77" i="67"/>
  <c r="J76" i="67"/>
  <c r="H76" i="67"/>
  <c r="I76" i="67" s="1"/>
  <c r="G76" i="67"/>
  <c r="F76" i="67"/>
  <c r="J75" i="67"/>
  <c r="H75" i="67"/>
  <c r="I75" i="67" s="1"/>
  <c r="G75" i="67"/>
  <c r="F75" i="67"/>
  <c r="J74" i="67"/>
  <c r="I74" i="67"/>
  <c r="H74" i="67"/>
  <c r="G74" i="67"/>
  <c r="F74" i="67"/>
  <c r="J73" i="67"/>
  <c r="H73" i="67"/>
  <c r="G73" i="67"/>
  <c r="F73" i="67"/>
  <c r="J72" i="67"/>
  <c r="H72" i="67"/>
  <c r="G72" i="67"/>
  <c r="F72" i="67"/>
  <c r="J71" i="67"/>
  <c r="H71" i="67"/>
  <c r="G71" i="67"/>
  <c r="F71" i="67"/>
  <c r="J70" i="67"/>
  <c r="H70" i="67"/>
  <c r="G70" i="67"/>
  <c r="F70" i="67"/>
  <c r="J69" i="67"/>
  <c r="H69" i="67"/>
  <c r="G69" i="67"/>
  <c r="F69" i="67"/>
  <c r="J68" i="67"/>
  <c r="H68" i="67"/>
  <c r="G68" i="67"/>
  <c r="F68" i="67"/>
  <c r="J67" i="67"/>
  <c r="H67" i="67"/>
  <c r="G67" i="67"/>
  <c r="F67" i="67"/>
  <c r="J66" i="67"/>
  <c r="H66" i="67"/>
  <c r="G66" i="67"/>
  <c r="F66" i="67"/>
  <c r="J65" i="67"/>
  <c r="H65" i="67"/>
  <c r="I65" i="67" s="1"/>
  <c r="G65" i="67"/>
  <c r="F65" i="67"/>
  <c r="J64" i="67"/>
  <c r="H64" i="67"/>
  <c r="G64" i="67"/>
  <c r="F64" i="67"/>
  <c r="J63" i="67"/>
  <c r="H63" i="67"/>
  <c r="G63" i="67"/>
  <c r="F63" i="67"/>
  <c r="J62" i="67"/>
  <c r="H62" i="67"/>
  <c r="G62" i="67"/>
  <c r="F62" i="67"/>
  <c r="J61" i="67"/>
  <c r="H61" i="67"/>
  <c r="I61" i="67" s="1"/>
  <c r="G61" i="67"/>
  <c r="F61" i="67"/>
  <c r="J60" i="67"/>
  <c r="H60" i="67"/>
  <c r="I60" i="67" s="1"/>
  <c r="G60" i="67"/>
  <c r="F60" i="67"/>
  <c r="J59" i="67"/>
  <c r="H59" i="67"/>
  <c r="I59" i="67" s="1"/>
  <c r="G59" i="67"/>
  <c r="F59" i="67"/>
  <c r="J58" i="67"/>
  <c r="H58" i="67"/>
  <c r="I58" i="67" s="1"/>
  <c r="G58" i="67"/>
  <c r="F58" i="67"/>
  <c r="J57" i="67"/>
  <c r="H57" i="67"/>
  <c r="I57" i="67" s="1"/>
  <c r="G57" i="67"/>
  <c r="F57" i="67"/>
  <c r="J56" i="67"/>
  <c r="H56" i="67"/>
  <c r="G56" i="67"/>
  <c r="F56" i="67"/>
  <c r="J55" i="67"/>
  <c r="H55" i="67"/>
  <c r="G55" i="67"/>
  <c r="F55" i="67"/>
  <c r="J54" i="67"/>
  <c r="H54" i="67"/>
  <c r="G54" i="67"/>
  <c r="F54" i="67"/>
  <c r="J53" i="67"/>
  <c r="H53" i="67"/>
  <c r="I53" i="67" s="1"/>
  <c r="G53" i="67"/>
  <c r="F53" i="67"/>
  <c r="J52" i="67"/>
  <c r="H52" i="67"/>
  <c r="I52" i="67" s="1"/>
  <c r="G52" i="67"/>
  <c r="F52" i="67"/>
  <c r="J51" i="67"/>
  <c r="H51" i="67"/>
  <c r="I51" i="67" s="1"/>
  <c r="G51" i="67"/>
  <c r="F51" i="67"/>
  <c r="J50" i="67"/>
  <c r="H50" i="67"/>
  <c r="I50" i="67" s="1"/>
  <c r="G50" i="67"/>
  <c r="F50" i="67"/>
  <c r="J49" i="67"/>
  <c r="I49" i="67"/>
  <c r="H49" i="67"/>
  <c r="G49" i="67"/>
  <c r="F49" i="67"/>
  <c r="J48" i="67"/>
  <c r="H48" i="67"/>
  <c r="G48" i="67"/>
  <c r="F48" i="67"/>
  <c r="J47" i="67"/>
  <c r="H47" i="67"/>
  <c r="G47" i="67"/>
  <c r="F47" i="67"/>
  <c r="J46" i="67"/>
  <c r="H46" i="67"/>
  <c r="G46" i="67"/>
  <c r="F46" i="67"/>
  <c r="J45" i="67"/>
  <c r="H45" i="67"/>
  <c r="G45" i="67"/>
  <c r="F45" i="67"/>
  <c r="J44" i="67"/>
  <c r="H44" i="67"/>
  <c r="G44" i="67"/>
  <c r="F44" i="67"/>
  <c r="J43" i="67"/>
  <c r="H43" i="67"/>
  <c r="G43" i="67"/>
  <c r="F43" i="67"/>
  <c r="J42" i="67"/>
  <c r="H42" i="67"/>
  <c r="G42" i="67"/>
  <c r="F42" i="67"/>
  <c r="J41" i="67"/>
  <c r="I41" i="67" s="1"/>
  <c r="H41" i="67"/>
  <c r="G41" i="67"/>
  <c r="F41" i="67"/>
  <c r="J40" i="67"/>
  <c r="H40" i="67"/>
  <c r="G40" i="67"/>
  <c r="F40" i="67"/>
  <c r="J39" i="67"/>
  <c r="H39" i="67"/>
  <c r="G39" i="67"/>
  <c r="F39" i="67"/>
  <c r="J38" i="67"/>
  <c r="H38" i="67"/>
  <c r="G38" i="67"/>
  <c r="F38" i="67"/>
  <c r="J37" i="67"/>
  <c r="H37" i="67"/>
  <c r="G37" i="67"/>
  <c r="F37" i="67"/>
  <c r="J36" i="67"/>
  <c r="H36" i="67"/>
  <c r="I36" i="67" s="1"/>
  <c r="G36" i="67"/>
  <c r="F36" i="67"/>
  <c r="J35" i="67"/>
  <c r="H35" i="67"/>
  <c r="G35" i="67"/>
  <c r="F35" i="67"/>
  <c r="A35" i="67"/>
  <c r="A36" i="67" s="1"/>
  <c r="A37" i="67" s="1"/>
  <c r="A38" i="67" s="1"/>
  <c r="A39" i="67" s="1"/>
  <c r="A40" i="67" s="1"/>
  <c r="A41" i="67" s="1"/>
  <c r="A42" i="67" s="1"/>
  <c r="A43" i="67" s="1"/>
  <c r="A44" i="67" s="1"/>
  <c r="A45" i="67" s="1"/>
  <c r="A46" i="67" s="1"/>
  <c r="A47" i="67" s="1"/>
  <c r="A48" i="67" s="1"/>
  <c r="A49" i="67" s="1"/>
  <c r="A50" i="67" s="1"/>
  <c r="A51" i="67" s="1"/>
  <c r="A52" i="67" s="1"/>
  <c r="A53" i="67" s="1"/>
  <c r="A54" i="67" s="1"/>
  <c r="A55" i="67" s="1"/>
  <c r="A56" i="67" s="1"/>
  <c r="A57" i="67" s="1"/>
  <c r="A58" i="67" s="1"/>
  <c r="A59" i="67" s="1"/>
  <c r="A60" i="67" s="1"/>
  <c r="A61" i="67" s="1"/>
  <c r="A62" i="67" s="1"/>
  <c r="A63" i="67" s="1"/>
  <c r="A64" i="67" s="1"/>
  <c r="A65" i="67" s="1"/>
  <c r="A66" i="67" s="1"/>
  <c r="A67" i="67" s="1"/>
  <c r="A68" i="67" s="1"/>
  <c r="A69" i="67" s="1"/>
  <c r="A70" i="67" s="1"/>
  <c r="A71" i="67" s="1"/>
  <c r="A72" i="67" s="1"/>
  <c r="A73" i="67" s="1"/>
  <c r="A74" i="67" s="1"/>
  <c r="A75" i="67" s="1"/>
  <c r="A76" i="67" s="1"/>
  <c r="A77" i="67" s="1"/>
  <c r="A78" i="67" s="1"/>
  <c r="A79" i="67" s="1"/>
  <c r="A80" i="67" s="1"/>
  <c r="A81" i="67" s="1"/>
  <c r="A82" i="67" s="1"/>
  <c r="A83" i="67" s="1"/>
  <c r="A84" i="67" s="1"/>
  <c r="A85" i="67" s="1"/>
  <c r="A86" i="67" s="1"/>
  <c r="A87" i="67" s="1"/>
  <c r="A88" i="67" s="1"/>
  <c r="A89" i="67" s="1"/>
  <c r="A90" i="67" s="1"/>
  <c r="A91" i="67" s="1"/>
  <c r="A92" i="67" s="1"/>
  <c r="A93" i="67" s="1"/>
  <c r="A94" i="67" s="1"/>
  <c r="A95" i="67" s="1"/>
  <c r="A96" i="67" s="1"/>
  <c r="A97" i="67" s="1"/>
  <c r="A98" i="67" s="1"/>
  <c r="A99" i="67" s="1"/>
  <c r="A100" i="67" s="1"/>
  <c r="A101" i="67" s="1"/>
  <c r="A102" i="67" s="1"/>
  <c r="A103" i="67" s="1"/>
  <c r="A104" i="67" s="1"/>
  <c r="A105" i="67" s="1"/>
  <c r="A106" i="67" s="1"/>
  <c r="A107" i="67" s="1"/>
  <c r="A108" i="67" s="1"/>
  <c r="A109" i="67" s="1"/>
  <c r="A110" i="67" s="1"/>
  <c r="A111" i="67" s="1"/>
  <c r="A112" i="67" s="1"/>
  <c r="A113" i="67" s="1"/>
  <c r="A114" i="67" s="1"/>
  <c r="A115" i="67" s="1"/>
  <c r="A116" i="67" s="1"/>
  <c r="A117" i="67" s="1"/>
  <c r="A118" i="67" s="1"/>
  <c r="A119" i="67" s="1"/>
  <c r="A120" i="67" s="1"/>
  <c r="A121" i="67" s="1"/>
  <c r="A122" i="67" s="1"/>
  <c r="A123" i="67" s="1"/>
  <c r="A124" i="67" s="1"/>
  <c r="A125" i="67" s="1"/>
  <c r="A126" i="67" s="1"/>
  <c r="A127" i="67" s="1"/>
  <c r="A128" i="67" s="1"/>
  <c r="A129" i="67" s="1"/>
  <c r="A130" i="67" s="1"/>
  <c r="A131" i="67" s="1"/>
  <c r="A132" i="67" s="1"/>
  <c r="A133" i="67" s="1"/>
  <c r="A134" i="67" s="1"/>
  <c r="A135" i="67" s="1"/>
  <c r="A136" i="67" s="1"/>
  <c r="A137" i="67" s="1"/>
  <c r="A138" i="67" s="1"/>
  <c r="A139" i="67" s="1"/>
  <c r="A140" i="67" s="1"/>
  <c r="A141" i="67" s="1"/>
  <c r="A142" i="67" s="1"/>
  <c r="A143" i="67" s="1"/>
  <c r="A144" i="67" s="1"/>
  <c r="A145" i="67" s="1"/>
  <c r="A146" i="67" s="1"/>
  <c r="A147" i="67" s="1"/>
  <c r="A148" i="67" s="1"/>
  <c r="A149" i="67" s="1"/>
  <c r="A150" i="67" s="1"/>
  <c r="A151" i="67" s="1"/>
  <c r="A152" i="67" s="1"/>
  <c r="A153" i="67" s="1"/>
  <c r="A154" i="67" s="1"/>
  <c r="A155" i="67" s="1"/>
  <c r="A156" i="67" s="1"/>
  <c r="A157" i="67" s="1"/>
  <c r="A158" i="67" s="1"/>
  <c r="A159" i="67" s="1"/>
  <c r="A160" i="67" s="1"/>
  <c r="A161" i="67" s="1"/>
  <c r="A162" i="67" s="1"/>
  <c r="A163" i="67" s="1"/>
  <c r="A164" i="67" s="1"/>
  <c r="A165" i="67" s="1"/>
  <c r="A166" i="67" s="1"/>
  <c r="A167" i="67" s="1"/>
  <c r="A168" i="67" s="1"/>
  <c r="A169" i="67" s="1"/>
  <c r="A170" i="67" s="1"/>
  <c r="A171" i="67" s="1"/>
  <c r="A172" i="67" s="1"/>
  <c r="A173" i="67" s="1"/>
  <c r="A174" i="67" s="1"/>
  <c r="A175" i="67" s="1"/>
  <c r="A176" i="67" s="1"/>
  <c r="A177" i="67" s="1"/>
  <c r="A178" i="67" s="1"/>
  <c r="A179" i="67" s="1"/>
  <c r="A180" i="67" s="1"/>
  <c r="A181" i="67" s="1"/>
  <c r="A182" i="67" s="1"/>
  <c r="A183" i="67" s="1"/>
  <c r="A184" i="67" s="1"/>
  <c r="A185" i="67" s="1"/>
  <c r="A186" i="67" s="1"/>
  <c r="A187" i="67" s="1"/>
  <c r="A188" i="67" s="1"/>
  <c r="A189" i="67" s="1"/>
  <c r="A190" i="67" s="1"/>
  <c r="A191" i="67" s="1"/>
  <c r="A192" i="67" s="1"/>
  <c r="A193" i="67" s="1"/>
  <c r="A194" i="67" s="1"/>
  <c r="A195" i="67" s="1"/>
  <c r="A196" i="67" s="1"/>
  <c r="A197" i="67" s="1"/>
  <c r="A198" i="67" s="1"/>
  <c r="A199" i="67" s="1"/>
  <c r="A200" i="67" s="1"/>
  <c r="A201" i="67" s="1"/>
  <c r="A202" i="67" s="1"/>
  <c r="A203" i="67" s="1"/>
  <c r="A204" i="67" s="1"/>
  <c r="A205" i="67" s="1"/>
  <c r="A206" i="67" s="1"/>
  <c r="A207" i="67" s="1"/>
  <c r="A208" i="67" s="1"/>
  <c r="A209" i="67" s="1"/>
  <c r="A210" i="67" s="1"/>
  <c r="A211" i="67" s="1"/>
  <c r="A212" i="67" s="1"/>
  <c r="A213" i="67" s="1"/>
  <c r="A214" i="67" s="1"/>
  <c r="A215" i="67" s="1"/>
  <c r="A216" i="67" s="1"/>
  <c r="A217" i="67" s="1"/>
  <c r="A218" i="67" s="1"/>
  <c r="A219" i="67" s="1"/>
  <c r="A220" i="67" s="1"/>
  <c r="A221" i="67" s="1"/>
  <c r="A222" i="67" s="1"/>
  <c r="A223" i="67" s="1"/>
  <c r="A224" i="67" s="1"/>
  <c r="A225" i="67" s="1"/>
  <c r="A226" i="67" s="1"/>
  <c r="A227" i="67" s="1"/>
  <c r="A228" i="67" s="1"/>
  <c r="A229" i="67" s="1"/>
  <c r="A230" i="67" s="1"/>
  <c r="A231" i="67" s="1"/>
  <c r="A232" i="67" s="1"/>
  <c r="A233" i="67" s="1"/>
  <c r="A234" i="67" s="1"/>
  <c r="A235" i="67" s="1"/>
  <c r="A236" i="67" s="1"/>
  <c r="A237" i="67" s="1"/>
  <c r="A238" i="67" s="1"/>
  <c r="A239" i="67" s="1"/>
  <c r="A240" i="67" s="1"/>
  <c r="A241" i="67" s="1"/>
  <c r="A242" i="67" s="1"/>
  <c r="A243" i="67" s="1"/>
  <c r="A244" i="67" s="1"/>
  <c r="A245" i="67" s="1"/>
  <c r="A246" i="67" s="1"/>
  <c r="A247" i="67" s="1"/>
  <c r="A248" i="67" s="1"/>
  <c r="A249" i="67" s="1"/>
  <c r="A250" i="67" s="1"/>
  <c r="A251" i="67" s="1"/>
  <c r="A252" i="67" s="1"/>
  <c r="A253" i="67" s="1"/>
  <c r="A254" i="67" s="1"/>
  <c r="A255" i="67" s="1"/>
  <c r="A256" i="67" s="1"/>
  <c r="A257" i="67" s="1"/>
  <c r="A258" i="67" s="1"/>
  <c r="A259" i="67" s="1"/>
  <c r="A260" i="67" s="1"/>
  <c r="A261" i="67" s="1"/>
  <c r="A262" i="67" s="1"/>
  <c r="A263" i="67" s="1"/>
  <c r="A264" i="67" s="1"/>
  <c r="A265" i="67" s="1"/>
  <c r="A266" i="67" s="1"/>
  <c r="A267" i="67" s="1"/>
  <c r="A268" i="67" s="1"/>
  <c r="A269" i="67" s="1"/>
  <c r="A270" i="67" s="1"/>
  <c r="A271" i="67" s="1"/>
  <c r="A272" i="67" s="1"/>
  <c r="A273" i="67" s="1"/>
  <c r="A274" i="67" s="1"/>
  <c r="A275" i="67" s="1"/>
  <c r="A276" i="67" s="1"/>
  <c r="A277" i="67" s="1"/>
  <c r="A278" i="67" s="1"/>
  <c r="A279" i="67" s="1"/>
  <c r="A280" i="67" s="1"/>
  <c r="A281" i="67" s="1"/>
  <c r="A282" i="67" s="1"/>
  <c r="A283" i="67" s="1"/>
  <c r="A284" i="67" s="1"/>
  <c r="A285" i="67" s="1"/>
  <c r="A286" i="67" s="1"/>
  <c r="A287" i="67" s="1"/>
  <c r="A288" i="67" s="1"/>
  <c r="A289" i="67" s="1"/>
  <c r="A290" i="67" s="1"/>
  <c r="A291" i="67" s="1"/>
  <c r="A292" i="67" s="1"/>
  <c r="A293" i="67" s="1"/>
  <c r="A294" i="67" s="1"/>
  <c r="A295" i="67" s="1"/>
  <c r="A296" i="67" s="1"/>
  <c r="A297" i="67" s="1"/>
  <c r="A298" i="67" s="1"/>
  <c r="A299" i="67" s="1"/>
  <c r="A300" i="67" s="1"/>
  <c r="A301" i="67" s="1"/>
  <c r="A302" i="67" s="1"/>
  <c r="A303" i="67" s="1"/>
  <c r="A304" i="67" s="1"/>
  <c r="A305" i="67" s="1"/>
  <c r="A306" i="67" s="1"/>
  <c r="A307" i="67" s="1"/>
  <c r="A308" i="67" s="1"/>
  <c r="A309" i="67" s="1"/>
  <c r="A310" i="67" s="1"/>
  <c r="A311" i="67" s="1"/>
  <c r="A312" i="67" s="1"/>
  <c r="A313" i="67" s="1"/>
  <c r="A314" i="67" s="1"/>
  <c r="A315" i="67" s="1"/>
  <c r="A316" i="67" s="1"/>
  <c r="A317" i="67" s="1"/>
  <c r="A318" i="67" s="1"/>
  <c r="A319" i="67" s="1"/>
  <c r="A320" i="67" s="1"/>
  <c r="A321" i="67" s="1"/>
  <c r="A322" i="67" s="1"/>
  <c r="A323" i="67" s="1"/>
  <c r="A324" i="67" s="1"/>
  <c r="A325" i="67" s="1"/>
  <c r="A326" i="67" s="1"/>
  <c r="A327" i="67" s="1"/>
  <c r="A328" i="67" s="1"/>
  <c r="A329" i="67" s="1"/>
  <c r="A330" i="67" s="1"/>
  <c r="A331" i="67" s="1"/>
  <c r="A332" i="67" s="1"/>
  <c r="A333" i="67" s="1"/>
  <c r="A334" i="67" s="1"/>
  <c r="A335" i="67" s="1"/>
  <c r="A336" i="67" s="1"/>
  <c r="A337" i="67" s="1"/>
  <c r="A338" i="67" s="1"/>
  <c r="A339" i="67" s="1"/>
  <c r="A340" i="67" s="1"/>
  <c r="A341" i="67" s="1"/>
  <c r="A342" i="67" s="1"/>
  <c r="A343" i="67" s="1"/>
  <c r="A344" i="67" s="1"/>
  <c r="A345" i="67" s="1"/>
  <c r="A346" i="67" s="1"/>
  <c r="A347" i="67" s="1"/>
  <c r="A348" i="67" s="1"/>
  <c r="A349" i="67" s="1"/>
  <c r="A350" i="67" s="1"/>
  <c r="A351" i="67" s="1"/>
  <c r="A352" i="67" s="1"/>
  <c r="A353" i="67" s="1"/>
  <c r="A354" i="67" s="1"/>
  <c r="A355" i="67" s="1"/>
  <c r="A356" i="67" s="1"/>
  <c r="A357" i="67" s="1"/>
  <c r="A358" i="67" s="1"/>
  <c r="A359" i="67" s="1"/>
  <c r="A360" i="67" s="1"/>
  <c r="A361" i="67" s="1"/>
  <c r="A362" i="67" s="1"/>
  <c r="A363" i="67" s="1"/>
  <c r="A364" i="67" s="1"/>
  <c r="A365" i="67" s="1"/>
  <c r="A366" i="67" s="1"/>
  <c r="A367" i="67" s="1"/>
  <c r="A368" i="67" s="1"/>
  <c r="A369" i="67" s="1"/>
  <c r="A370" i="67" s="1"/>
  <c r="A371" i="67" s="1"/>
  <c r="A372" i="67" s="1"/>
  <c r="A373" i="67" s="1"/>
  <c r="A374" i="67" s="1"/>
  <c r="A375" i="67" s="1"/>
  <c r="A376" i="67" s="1"/>
  <c r="A377" i="67" s="1"/>
  <c r="A378" i="67" s="1"/>
  <c r="A379" i="67" s="1"/>
  <c r="A380" i="67" s="1"/>
  <c r="A381" i="67" s="1"/>
  <c r="A382" i="67" s="1"/>
  <c r="A383" i="67" s="1"/>
  <c r="A384" i="67" s="1"/>
  <c r="A385" i="67" s="1"/>
  <c r="A386" i="67" s="1"/>
  <c r="A387" i="67" s="1"/>
  <c r="A388" i="67" s="1"/>
  <c r="A389" i="67" s="1"/>
  <c r="A390" i="67" s="1"/>
  <c r="A391" i="67" s="1"/>
  <c r="A392" i="67" s="1"/>
  <c r="A393" i="67" s="1"/>
  <c r="A394" i="67" s="1"/>
  <c r="A395" i="67" s="1"/>
  <c r="A396" i="67" s="1"/>
  <c r="A397" i="67" s="1"/>
  <c r="A398" i="67" s="1"/>
  <c r="A399" i="67" s="1"/>
  <c r="A400" i="67" s="1"/>
  <c r="A401" i="67" s="1"/>
  <c r="A402" i="67" s="1"/>
  <c r="A403" i="67" s="1"/>
  <c r="A404" i="67" s="1"/>
  <c r="A405" i="67" s="1"/>
  <c r="A406" i="67" s="1"/>
  <c r="A407" i="67" s="1"/>
  <c r="A408" i="67" s="1"/>
  <c r="A409" i="67" s="1"/>
  <c r="A410" i="67" s="1"/>
  <c r="A411" i="67" s="1"/>
  <c r="A412" i="67" s="1"/>
  <c r="A413" i="67" s="1"/>
  <c r="A414" i="67" s="1"/>
  <c r="A415" i="67" s="1"/>
  <c r="A416" i="67" s="1"/>
  <c r="A417" i="67" s="1"/>
  <c r="A418" i="67" s="1"/>
  <c r="A419" i="67" s="1"/>
  <c r="A420" i="67" s="1"/>
  <c r="A421" i="67" s="1"/>
  <c r="A422" i="67" s="1"/>
  <c r="A423" i="67" s="1"/>
  <c r="A424" i="67" s="1"/>
  <c r="A425" i="67" s="1"/>
  <c r="A426" i="67" s="1"/>
  <c r="A427" i="67" s="1"/>
  <c r="A428" i="67" s="1"/>
  <c r="A429" i="67" s="1"/>
  <c r="A430" i="67" s="1"/>
  <c r="A431" i="67" s="1"/>
  <c r="A432" i="67" s="1"/>
  <c r="A433" i="67" s="1"/>
  <c r="A434" i="67" s="1"/>
  <c r="A435" i="67" s="1"/>
  <c r="A436" i="67" s="1"/>
  <c r="A437" i="67" s="1"/>
  <c r="A438" i="67" s="1"/>
  <c r="A439" i="67" s="1"/>
  <c r="A440" i="67" s="1"/>
  <c r="A441" i="67" s="1"/>
  <c r="A442" i="67" s="1"/>
  <c r="A443" i="67" s="1"/>
  <c r="A444" i="67" s="1"/>
  <c r="A445" i="67" s="1"/>
  <c r="A446" i="67" s="1"/>
  <c r="A447" i="67" s="1"/>
  <c r="A448" i="67" s="1"/>
  <c r="A449" i="67" s="1"/>
  <c r="A450" i="67" s="1"/>
  <c r="A451" i="67" s="1"/>
  <c r="A452" i="67" s="1"/>
  <c r="A453" i="67" s="1"/>
  <c r="A454" i="67" s="1"/>
  <c r="A455" i="67" s="1"/>
  <c r="A456" i="67" s="1"/>
  <c r="A457" i="67" s="1"/>
  <c r="A458" i="67" s="1"/>
  <c r="A459" i="67" s="1"/>
  <c r="A460" i="67" s="1"/>
  <c r="A461" i="67" s="1"/>
  <c r="A462" i="67" s="1"/>
  <c r="A463" i="67" s="1"/>
  <c r="A464" i="67" s="1"/>
  <c r="A465" i="67" s="1"/>
  <c r="A466" i="67" s="1"/>
  <c r="A467" i="67" s="1"/>
  <c r="A468" i="67" s="1"/>
  <c r="A469" i="67" s="1"/>
  <c r="A470" i="67" s="1"/>
  <c r="A471" i="67" s="1"/>
  <c r="A472" i="67" s="1"/>
  <c r="A473" i="67" s="1"/>
  <c r="A474" i="67" s="1"/>
  <c r="A475" i="67" s="1"/>
  <c r="A476" i="67" s="1"/>
  <c r="A477" i="67" s="1"/>
  <c r="A478" i="67" s="1"/>
  <c r="A479" i="67" s="1"/>
  <c r="A480" i="67" s="1"/>
  <c r="A481" i="67" s="1"/>
  <c r="A482" i="67" s="1"/>
  <c r="A483" i="67" s="1"/>
  <c r="A484" i="67" s="1"/>
  <c r="A485" i="67" s="1"/>
  <c r="A486" i="67" s="1"/>
  <c r="A487" i="67" s="1"/>
  <c r="A488" i="67" s="1"/>
  <c r="A489" i="67" s="1"/>
  <c r="A490" i="67" s="1"/>
  <c r="A491" i="67" s="1"/>
  <c r="A492" i="67" s="1"/>
  <c r="A493" i="67" s="1"/>
  <c r="A494" i="67" s="1"/>
  <c r="A495" i="67" s="1"/>
  <c r="A496" i="67" s="1"/>
  <c r="A497" i="67" s="1"/>
  <c r="A498" i="67" s="1"/>
  <c r="A499" i="67" s="1"/>
  <c r="A500" i="67" s="1"/>
  <c r="A501" i="67" s="1"/>
  <c r="A502" i="67" s="1"/>
  <c r="A503" i="67" s="1"/>
  <c r="A504" i="67" s="1"/>
  <c r="A505" i="67" s="1"/>
  <c r="A506" i="67" s="1"/>
  <c r="A507" i="67" s="1"/>
  <c r="A508" i="67" s="1"/>
  <c r="A509" i="67" s="1"/>
  <c r="A510" i="67" s="1"/>
  <c r="A511" i="67" s="1"/>
  <c r="A512" i="67" s="1"/>
  <c r="A513" i="67" s="1"/>
  <c r="A514" i="67" s="1"/>
  <c r="A515" i="67" s="1"/>
  <c r="A516" i="67" s="1"/>
  <c r="A517" i="67" s="1"/>
  <c r="A518" i="67" s="1"/>
  <c r="A519" i="67" s="1"/>
  <c r="A520" i="67" s="1"/>
  <c r="A521" i="67" s="1"/>
  <c r="A522" i="67" s="1"/>
  <c r="A523" i="67" s="1"/>
  <c r="A524" i="67" s="1"/>
  <c r="A525" i="67" s="1"/>
  <c r="A526" i="67" s="1"/>
  <c r="A527" i="67" s="1"/>
  <c r="A528" i="67" s="1"/>
  <c r="A529" i="67" s="1"/>
  <c r="A530" i="67" s="1"/>
  <c r="A531" i="67" s="1"/>
  <c r="A532" i="67" s="1"/>
  <c r="A533" i="67" s="1"/>
  <c r="A534" i="67" s="1"/>
  <c r="A535" i="67" s="1"/>
  <c r="A536" i="67" s="1"/>
  <c r="A537" i="67" s="1"/>
  <c r="A538" i="67" s="1"/>
  <c r="A539" i="67" s="1"/>
  <c r="A540" i="67" s="1"/>
  <c r="A541" i="67" s="1"/>
  <c r="A542" i="67" s="1"/>
  <c r="A543" i="67" s="1"/>
  <c r="A544" i="67" s="1"/>
  <c r="A545" i="67" s="1"/>
  <c r="A546" i="67" s="1"/>
  <c r="A547" i="67" s="1"/>
  <c r="A548" i="67" s="1"/>
  <c r="A549" i="67" s="1"/>
  <c r="A550" i="67" s="1"/>
  <c r="A551" i="67" s="1"/>
  <c r="A552" i="67" s="1"/>
  <c r="A553" i="67" s="1"/>
  <c r="A554" i="67" s="1"/>
  <c r="A555" i="67" s="1"/>
  <c r="A556" i="67" s="1"/>
  <c r="A557" i="67" s="1"/>
  <c r="A558" i="67" s="1"/>
  <c r="A559" i="67" s="1"/>
  <c r="A560" i="67" s="1"/>
  <c r="A561" i="67" s="1"/>
  <c r="A562" i="67" s="1"/>
  <c r="A563" i="67" s="1"/>
  <c r="A564" i="67" s="1"/>
  <c r="A565" i="67" s="1"/>
  <c r="A566" i="67" s="1"/>
  <c r="A567" i="67" s="1"/>
  <c r="A568" i="67" s="1"/>
  <c r="A569" i="67" s="1"/>
  <c r="A570" i="67" s="1"/>
  <c r="A571" i="67" s="1"/>
  <c r="A572" i="67" s="1"/>
  <c r="A573" i="67" s="1"/>
  <c r="A574" i="67" s="1"/>
  <c r="A575" i="67" s="1"/>
  <c r="A576" i="67" s="1"/>
  <c r="A577" i="67" s="1"/>
  <c r="A578" i="67" s="1"/>
  <c r="A579" i="67" s="1"/>
  <c r="A580" i="67" s="1"/>
  <c r="A581" i="67" s="1"/>
  <c r="A582" i="67" s="1"/>
  <c r="A583" i="67" s="1"/>
  <c r="J34" i="67"/>
  <c r="J30" i="67" s="1"/>
  <c r="H34" i="67"/>
  <c r="G34" i="67"/>
  <c r="F34" i="67"/>
  <c r="F30" i="67"/>
  <c r="E30" i="67"/>
  <c r="D30" i="67"/>
  <c r="C30" i="67"/>
  <c r="E28" i="67"/>
  <c r="E27" i="67" s="1"/>
  <c r="D28" i="67"/>
  <c r="D27" i="67" s="1"/>
  <c r="C28" i="67"/>
  <c r="C27" i="67" s="1"/>
  <c r="I24" i="67"/>
  <c r="H24" i="67"/>
  <c r="H23" i="67"/>
  <c r="I22" i="67"/>
  <c r="H22" i="67"/>
  <c r="H21" i="67"/>
  <c r="D18" i="67"/>
  <c r="C18" i="67"/>
  <c r="F18" i="67" s="1"/>
  <c r="H18" i="67" s="1"/>
  <c r="T11" i="67" s="1"/>
  <c r="K25" i="54" s="1"/>
  <c r="H17" i="67"/>
  <c r="S11" i="67" s="1"/>
  <c r="J25" i="54" s="1"/>
  <c r="J14" i="67"/>
  <c r="D11" i="67"/>
  <c r="J183" i="60"/>
  <c r="H183" i="60"/>
  <c r="G183" i="60"/>
  <c r="F183" i="60"/>
  <c r="J182" i="60"/>
  <c r="H182" i="60"/>
  <c r="G182" i="60"/>
  <c r="F182" i="60"/>
  <c r="J181" i="60"/>
  <c r="H181" i="60"/>
  <c r="G181" i="60"/>
  <c r="F181" i="60"/>
  <c r="J180" i="60"/>
  <c r="H180" i="60"/>
  <c r="I180" i="60" s="1"/>
  <c r="G180" i="60"/>
  <c r="F180" i="60"/>
  <c r="J179" i="60"/>
  <c r="H179" i="60"/>
  <c r="G179" i="60"/>
  <c r="F179" i="60"/>
  <c r="J178" i="60"/>
  <c r="H178" i="60"/>
  <c r="I178" i="60" s="1"/>
  <c r="G178" i="60"/>
  <c r="F178" i="60"/>
  <c r="J177" i="60"/>
  <c r="H177" i="60"/>
  <c r="I177" i="60" s="1"/>
  <c r="G177" i="60"/>
  <c r="F177" i="60"/>
  <c r="J176" i="60"/>
  <c r="H176" i="60"/>
  <c r="I176" i="60" s="1"/>
  <c r="G176" i="60"/>
  <c r="F176" i="60"/>
  <c r="J175" i="60"/>
  <c r="H175" i="60"/>
  <c r="G175" i="60"/>
  <c r="F175" i="60"/>
  <c r="J174" i="60"/>
  <c r="H174" i="60"/>
  <c r="I174" i="60" s="1"/>
  <c r="G174" i="60"/>
  <c r="F174" i="60"/>
  <c r="J173" i="60"/>
  <c r="H173" i="60"/>
  <c r="I173" i="60" s="1"/>
  <c r="G173" i="60"/>
  <c r="F173" i="60"/>
  <c r="J172" i="60"/>
  <c r="H172" i="60"/>
  <c r="I172" i="60" s="1"/>
  <c r="G172" i="60"/>
  <c r="F172" i="60"/>
  <c r="J171" i="60"/>
  <c r="H171" i="60"/>
  <c r="G171" i="60"/>
  <c r="F171" i="60"/>
  <c r="J170" i="60"/>
  <c r="H170" i="60"/>
  <c r="I170" i="60" s="1"/>
  <c r="G170" i="60"/>
  <c r="F170" i="60"/>
  <c r="J169" i="60"/>
  <c r="H169" i="60"/>
  <c r="I169" i="60" s="1"/>
  <c r="G169" i="60"/>
  <c r="F169" i="60"/>
  <c r="J168" i="60"/>
  <c r="H168" i="60"/>
  <c r="I168" i="60" s="1"/>
  <c r="G168" i="60"/>
  <c r="F168" i="60"/>
  <c r="J167" i="60"/>
  <c r="H167" i="60"/>
  <c r="G167" i="60"/>
  <c r="F167" i="60"/>
  <c r="J166" i="60"/>
  <c r="H166" i="60"/>
  <c r="I166" i="60" s="1"/>
  <c r="G166" i="60"/>
  <c r="F166" i="60"/>
  <c r="J165" i="60"/>
  <c r="H165" i="60"/>
  <c r="I165" i="60" s="1"/>
  <c r="G165" i="60"/>
  <c r="F165" i="60"/>
  <c r="J164" i="60"/>
  <c r="H164" i="60"/>
  <c r="I164" i="60" s="1"/>
  <c r="G164" i="60"/>
  <c r="F164" i="60"/>
  <c r="J163" i="60"/>
  <c r="H163" i="60"/>
  <c r="G163" i="60"/>
  <c r="F163" i="60"/>
  <c r="J162" i="60"/>
  <c r="H162" i="60"/>
  <c r="I162" i="60" s="1"/>
  <c r="G162" i="60"/>
  <c r="F162" i="60"/>
  <c r="J161" i="60"/>
  <c r="H161" i="60"/>
  <c r="I161" i="60" s="1"/>
  <c r="G161" i="60"/>
  <c r="F161" i="60"/>
  <c r="J160" i="60"/>
  <c r="H160" i="60"/>
  <c r="I160" i="60" s="1"/>
  <c r="G160" i="60"/>
  <c r="F160" i="60"/>
  <c r="J159" i="60"/>
  <c r="H159" i="60"/>
  <c r="G159" i="60"/>
  <c r="F159" i="60"/>
  <c r="J158" i="60"/>
  <c r="H158" i="60"/>
  <c r="I158" i="60" s="1"/>
  <c r="G158" i="60"/>
  <c r="F158" i="60"/>
  <c r="J157" i="60"/>
  <c r="H157" i="60"/>
  <c r="I157" i="60" s="1"/>
  <c r="G157" i="60"/>
  <c r="F157" i="60"/>
  <c r="J156" i="60"/>
  <c r="H156" i="60"/>
  <c r="I156" i="60" s="1"/>
  <c r="G156" i="60"/>
  <c r="F156" i="60"/>
  <c r="J155" i="60"/>
  <c r="H155" i="60"/>
  <c r="G155" i="60"/>
  <c r="F155" i="60"/>
  <c r="J154" i="60"/>
  <c r="H154" i="60"/>
  <c r="I154" i="60" s="1"/>
  <c r="G154" i="60"/>
  <c r="F154" i="60"/>
  <c r="J153" i="60"/>
  <c r="I153" i="60"/>
  <c r="H153" i="60"/>
  <c r="G153" i="60"/>
  <c r="F153" i="60"/>
  <c r="J152" i="60"/>
  <c r="H152" i="60"/>
  <c r="G152" i="60"/>
  <c r="F152" i="60"/>
  <c r="J151" i="60"/>
  <c r="H151" i="60"/>
  <c r="G151" i="60"/>
  <c r="F151" i="60"/>
  <c r="J150" i="60"/>
  <c r="H150" i="60"/>
  <c r="G150" i="60"/>
  <c r="F150" i="60"/>
  <c r="J149" i="60"/>
  <c r="H149" i="60"/>
  <c r="G149" i="60"/>
  <c r="F149" i="60"/>
  <c r="J148" i="60"/>
  <c r="H148" i="60"/>
  <c r="G148" i="60"/>
  <c r="F148" i="60"/>
  <c r="J147" i="60"/>
  <c r="H147" i="60"/>
  <c r="G147" i="60"/>
  <c r="F147" i="60"/>
  <c r="J146" i="60"/>
  <c r="H146" i="60"/>
  <c r="G146" i="60"/>
  <c r="F146" i="60"/>
  <c r="J145" i="60"/>
  <c r="H145" i="60"/>
  <c r="G145" i="60"/>
  <c r="F145" i="60"/>
  <c r="J144" i="60"/>
  <c r="H144" i="60"/>
  <c r="G144" i="60"/>
  <c r="F144" i="60"/>
  <c r="J143" i="60"/>
  <c r="H143" i="60"/>
  <c r="G143" i="60"/>
  <c r="F143" i="60"/>
  <c r="J142" i="60"/>
  <c r="H142" i="60"/>
  <c r="G142" i="60"/>
  <c r="F142" i="60"/>
  <c r="J141" i="60"/>
  <c r="H141" i="60"/>
  <c r="I141" i="60" s="1"/>
  <c r="G141" i="60"/>
  <c r="F141" i="60"/>
  <c r="J140" i="60"/>
  <c r="H140" i="60"/>
  <c r="I140" i="60" s="1"/>
  <c r="G140" i="60"/>
  <c r="F140" i="60"/>
  <c r="J139" i="60"/>
  <c r="H139" i="60"/>
  <c r="I139" i="60" s="1"/>
  <c r="G139" i="60"/>
  <c r="F139" i="60"/>
  <c r="J138" i="60"/>
  <c r="H138" i="60"/>
  <c r="I138" i="60" s="1"/>
  <c r="G138" i="60"/>
  <c r="F138" i="60"/>
  <c r="J137" i="60"/>
  <c r="I137" i="60"/>
  <c r="H137" i="60"/>
  <c r="G137" i="60"/>
  <c r="F137" i="60"/>
  <c r="J136" i="60"/>
  <c r="H136" i="60"/>
  <c r="G136" i="60"/>
  <c r="F136" i="60"/>
  <c r="J135" i="60"/>
  <c r="I135" i="60" s="1"/>
  <c r="H135" i="60"/>
  <c r="G135" i="60"/>
  <c r="F135" i="60"/>
  <c r="J134" i="60"/>
  <c r="H134" i="60"/>
  <c r="G134" i="60"/>
  <c r="F134" i="60"/>
  <c r="J133" i="60"/>
  <c r="H133" i="60"/>
  <c r="G133" i="60"/>
  <c r="F133" i="60"/>
  <c r="J132" i="60"/>
  <c r="H132" i="60"/>
  <c r="G132" i="60"/>
  <c r="F132" i="60"/>
  <c r="J131" i="60"/>
  <c r="H131" i="60"/>
  <c r="G131" i="60"/>
  <c r="F131" i="60"/>
  <c r="J130" i="60"/>
  <c r="H130" i="60"/>
  <c r="G130" i="60"/>
  <c r="F130" i="60"/>
  <c r="J129" i="60"/>
  <c r="H129" i="60"/>
  <c r="I129" i="60" s="1"/>
  <c r="G129" i="60"/>
  <c r="F129" i="60"/>
  <c r="J128" i="60"/>
  <c r="H128" i="60"/>
  <c r="G128" i="60"/>
  <c r="F128" i="60"/>
  <c r="J127" i="60"/>
  <c r="H127" i="60"/>
  <c r="G127" i="60"/>
  <c r="F127" i="60"/>
  <c r="J126" i="60"/>
  <c r="H126" i="60"/>
  <c r="I126" i="60" s="1"/>
  <c r="G126" i="60"/>
  <c r="F126" i="60"/>
  <c r="J125" i="60"/>
  <c r="H125" i="60"/>
  <c r="I125" i="60" s="1"/>
  <c r="G125" i="60"/>
  <c r="F125" i="60"/>
  <c r="J124" i="60"/>
  <c r="H124" i="60"/>
  <c r="I124" i="60" s="1"/>
  <c r="G124" i="60"/>
  <c r="F124" i="60"/>
  <c r="J123" i="60"/>
  <c r="H123" i="60"/>
  <c r="I123" i="60" s="1"/>
  <c r="G123" i="60"/>
  <c r="F123" i="60"/>
  <c r="J122" i="60"/>
  <c r="H122" i="60"/>
  <c r="I122" i="60" s="1"/>
  <c r="G122" i="60"/>
  <c r="F122" i="60"/>
  <c r="J121" i="60"/>
  <c r="I121" i="60"/>
  <c r="H121" i="60"/>
  <c r="G121" i="60"/>
  <c r="F121" i="60"/>
  <c r="J120" i="60"/>
  <c r="H120" i="60"/>
  <c r="G120" i="60"/>
  <c r="F120" i="60"/>
  <c r="J119" i="60"/>
  <c r="I119" i="60" s="1"/>
  <c r="H119" i="60"/>
  <c r="G119" i="60"/>
  <c r="F119" i="60"/>
  <c r="J118" i="60"/>
  <c r="H118" i="60"/>
  <c r="G118" i="60"/>
  <c r="F118" i="60"/>
  <c r="J117" i="60"/>
  <c r="H117" i="60"/>
  <c r="G117" i="60"/>
  <c r="F117" i="60"/>
  <c r="J116" i="60"/>
  <c r="H116" i="60"/>
  <c r="G116" i="60"/>
  <c r="F116" i="60"/>
  <c r="J115" i="60"/>
  <c r="H115" i="60"/>
  <c r="G115" i="60"/>
  <c r="F115" i="60"/>
  <c r="J114" i="60"/>
  <c r="H114" i="60"/>
  <c r="G114" i="60"/>
  <c r="F114" i="60"/>
  <c r="J113" i="60"/>
  <c r="H113" i="60"/>
  <c r="G113" i="60"/>
  <c r="F113" i="60"/>
  <c r="J112" i="60"/>
  <c r="H112" i="60"/>
  <c r="G112" i="60"/>
  <c r="F112" i="60"/>
  <c r="J111" i="60"/>
  <c r="H111" i="60"/>
  <c r="G111" i="60"/>
  <c r="F111" i="60"/>
  <c r="J110" i="60"/>
  <c r="H110" i="60"/>
  <c r="I110" i="60" s="1"/>
  <c r="G110" i="60"/>
  <c r="F110" i="60"/>
  <c r="J109" i="60"/>
  <c r="H109" i="60"/>
  <c r="I109" i="60" s="1"/>
  <c r="G109" i="60"/>
  <c r="F109" i="60"/>
  <c r="J108" i="60"/>
  <c r="H108" i="60"/>
  <c r="I108" i="60" s="1"/>
  <c r="G108" i="60"/>
  <c r="F108" i="60"/>
  <c r="J107" i="60"/>
  <c r="H107" i="60"/>
  <c r="I107" i="60" s="1"/>
  <c r="G107" i="60"/>
  <c r="F107" i="60"/>
  <c r="J106" i="60"/>
  <c r="H106" i="60"/>
  <c r="I106" i="60" s="1"/>
  <c r="G106" i="60"/>
  <c r="F106" i="60"/>
  <c r="J105" i="60"/>
  <c r="I105" i="60"/>
  <c r="H105" i="60"/>
  <c r="G105" i="60"/>
  <c r="F105" i="60"/>
  <c r="J104" i="60"/>
  <c r="H104" i="60"/>
  <c r="G104" i="60"/>
  <c r="F104" i="60"/>
  <c r="J103" i="60"/>
  <c r="I103" i="60" s="1"/>
  <c r="H103" i="60"/>
  <c r="G103" i="60"/>
  <c r="F103" i="60"/>
  <c r="J102" i="60"/>
  <c r="H102" i="60"/>
  <c r="G102" i="60"/>
  <c r="F102" i="60"/>
  <c r="J101" i="60"/>
  <c r="H101" i="60"/>
  <c r="G101" i="60"/>
  <c r="F101" i="60"/>
  <c r="J100" i="60"/>
  <c r="H100" i="60"/>
  <c r="G100" i="60"/>
  <c r="F100" i="60"/>
  <c r="J99" i="60"/>
  <c r="H99" i="60"/>
  <c r="G99" i="60"/>
  <c r="F99" i="60"/>
  <c r="J98" i="60"/>
  <c r="H98" i="60"/>
  <c r="G98" i="60"/>
  <c r="F98" i="60"/>
  <c r="J97" i="60"/>
  <c r="H97" i="60"/>
  <c r="I97" i="60" s="1"/>
  <c r="G97" i="60"/>
  <c r="F97" i="60"/>
  <c r="J96" i="60"/>
  <c r="H96" i="60"/>
  <c r="G96" i="60"/>
  <c r="F96" i="60"/>
  <c r="J95" i="60"/>
  <c r="H95" i="60"/>
  <c r="G95" i="60"/>
  <c r="F95" i="60"/>
  <c r="J94" i="60"/>
  <c r="H94" i="60"/>
  <c r="G94" i="60"/>
  <c r="F94" i="60"/>
  <c r="J93" i="60"/>
  <c r="H93" i="60"/>
  <c r="I93" i="60" s="1"/>
  <c r="G93" i="60"/>
  <c r="F93" i="60"/>
  <c r="J92" i="60"/>
  <c r="H92" i="60"/>
  <c r="I92" i="60" s="1"/>
  <c r="G92" i="60"/>
  <c r="F92" i="60"/>
  <c r="J91" i="60"/>
  <c r="H91" i="60"/>
  <c r="I91" i="60" s="1"/>
  <c r="G91" i="60"/>
  <c r="F91" i="60"/>
  <c r="J90" i="60"/>
  <c r="H90" i="60"/>
  <c r="I90" i="60" s="1"/>
  <c r="G90" i="60"/>
  <c r="F90" i="60"/>
  <c r="J89" i="60"/>
  <c r="I89" i="60"/>
  <c r="H89" i="60"/>
  <c r="G89" i="60"/>
  <c r="F89" i="60"/>
  <c r="J88" i="60"/>
  <c r="H88" i="60"/>
  <c r="G88" i="60"/>
  <c r="F88" i="60"/>
  <c r="J87" i="60"/>
  <c r="I87" i="60" s="1"/>
  <c r="H87" i="60"/>
  <c r="G87" i="60"/>
  <c r="F87" i="60"/>
  <c r="J86" i="60"/>
  <c r="H86" i="60"/>
  <c r="G86" i="60"/>
  <c r="F86" i="60"/>
  <c r="J85" i="60"/>
  <c r="H85" i="60"/>
  <c r="G85" i="60"/>
  <c r="F85" i="60"/>
  <c r="J84" i="60"/>
  <c r="H84" i="60"/>
  <c r="G84" i="60"/>
  <c r="F84" i="60"/>
  <c r="J83" i="60"/>
  <c r="H83" i="60"/>
  <c r="G83" i="60"/>
  <c r="F83" i="60"/>
  <c r="J82" i="60"/>
  <c r="H82" i="60"/>
  <c r="G82" i="60"/>
  <c r="G28" i="60" s="1"/>
  <c r="G27" i="60" s="1"/>
  <c r="F82" i="60"/>
  <c r="J81" i="60"/>
  <c r="H81" i="60"/>
  <c r="G81" i="60"/>
  <c r="F81" i="60"/>
  <c r="J80" i="60"/>
  <c r="H80" i="60"/>
  <c r="G80" i="60"/>
  <c r="F80" i="60"/>
  <c r="J79" i="60"/>
  <c r="H79" i="60"/>
  <c r="G79" i="60"/>
  <c r="F79" i="60"/>
  <c r="J78" i="60"/>
  <c r="H78" i="60"/>
  <c r="G78" i="60"/>
  <c r="F78" i="60"/>
  <c r="J77" i="60"/>
  <c r="H77" i="60"/>
  <c r="I77" i="60" s="1"/>
  <c r="G77" i="60"/>
  <c r="F77" i="60"/>
  <c r="J76" i="60"/>
  <c r="H76" i="60"/>
  <c r="I76" i="60" s="1"/>
  <c r="G76" i="60"/>
  <c r="F76" i="60"/>
  <c r="J75" i="60"/>
  <c r="H75" i="60"/>
  <c r="I75" i="60" s="1"/>
  <c r="G75" i="60"/>
  <c r="F75" i="60"/>
  <c r="J74" i="60"/>
  <c r="H74" i="60"/>
  <c r="I74" i="60" s="1"/>
  <c r="G74" i="60"/>
  <c r="F74" i="60"/>
  <c r="J73" i="60"/>
  <c r="I73" i="60"/>
  <c r="H73" i="60"/>
  <c r="G73" i="60"/>
  <c r="F73" i="60"/>
  <c r="J72" i="60"/>
  <c r="H72" i="60"/>
  <c r="G72" i="60"/>
  <c r="F72" i="60"/>
  <c r="J71" i="60"/>
  <c r="I71" i="60" s="1"/>
  <c r="H71" i="60"/>
  <c r="G71" i="60"/>
  <c r="F71" i="60"/>
  <c r="J70" i="60"/>
  <c r="H70" i="60"/>
  <c r="G70" i="60"/>
  <c r="F70" i="60"/>
  <c r="J69" i="60"/>
  <c r="H69" i="60"/>
  <c r="G69" i="60"/>
  <c r="F69" i="60"/>
  <c r="J68" i="60"/>
  <c r="H68" i="60"/>
  <c r="G68" i="60"/>
  <c r="F68" i="60"/>
  <c r="J67" i="60"/>
  <c r="H67" i="60"/>
  <c r="G67" i="60"/>
  <c r="F67" i="60"/>
  <c r="J66" i="60"/>
  <c r="H66" i="60"/>
  <c r="G66" i="60"/>
  <c r="F66" i="60"/>
  <c r="J65" i="60"/>
  <c r="H65" i="60"/>
  <c r="I65" i="60" s="1"/>
  <c r="G65" i="60"/>
  <c r="F65" i="60"/>
  <c r="J64" i="60"/>
  <c r="H64" i="60"/>
  <c r="G64" i="60"/>
  <c r="F64" i="60"/>
  <c r="J63" i="60"/>
  <c r="H63" i="60"/>
  <c r="G63" i="60"/>
  <c r="F63" i="60"/>
  <c r="J62" i="60"/>
  <c r="H62" i="60"/>
  <c r="I62" i="60" s="1"/>
  <c r="G62" i="60"/>
  <c r="F62" i="60"/>
  <c r="J61" i="60"/>
  <c r="H61" i="60"/>
  <c r="I61" i="60" s="1"/>
  <c r="G61" i="60"/>
  <c r="F61" i="60"/>
  <c r="J60" i="60"/>
  <c r="H60" i="60"/>
  <c r="I60" i="60" s="1"/>
  <c r="G60" i="60"/>
  <c r="F60" i="60"/>
  <c r="J59" i="60"/>
  <c r="H59" i="60"/>
  <c r="I59" i="60" s="1"/>
  <c r="G59" i="60"/>
  <c r="F59" i="60"/>
  <c r="J58" i="60"/>
  <c r="H58" i="60"/>
  <c r="I58" i="60" s="1"/>
  <c r="G58" i="60"/>
  <c r="F58" i="60"/>
  <c r="J57" i="60"/>
  <c r="I57" i="60"/>
  <c r="H57" i="60"/>
  <c r="G57" i="60"/>
  <c r="F57" i="60"/>
  <c r="J56" i="60"/>
  <c r="H56" i="60"/>
  <c r="G56" i="60"/>
  <c r="F56" i="60"/>
  <c r="J55" i="60"/>
  <c r="H55" i="60"/>
  <c r="G55" i="60"/>
  <c r="F55" i="60"/>
  <c r="J54" i="60"/>
  <c r="H54" i="60"/>
  <c r="G54" i="60"/>
  <c r="F54" i="60"/>
  <c r="J53" i="60"/>
  <c r="H53" i="60"/>
  <c r="G53" i="60"/>
  <c r="F53" i="60"/>
  <c r="J52" i="60"/>
  <c r="H52" i="60"/>
  <c r="G52" i="60"/>
  <c r="F52" i="60"/>
  <c r="J51" i="60"/>
  <c r="H51" i="60"/>
  <c r="G51" i="60"/>
  <c r="F51" i="60"/>
  <c r="J50" i="60"/>
  <c r="H50" i="60"/>
  <c r="G50" i="60"/>
  <c r="F50" i="60"/>
  <c r="J49" i="60"/>
  <c r="H49" i="60"/>
  <c r="G49" i="60"/>
  <c r="F49" i="60"/>
  <c r="J48" i="60"/>
  <c r="H48" i="60"/>
  <c r="G48" i="60"/>
  <c r="F48" i="60"/>
  <c r="J47" i="60"/>
  <c r="H47" i="60"/>
  <c r="G47" i="60"/>
  <c r="F47" i="60"/>
  <c r="J46" i="60"/>
  <c r="H46" i="60"/>
  <c r="I46" i="60" s="1"/>
  <c r="G46" i="60"/>
  <c r="F46" i="60"/>
  <c r="J45" i="60"/>
  <c r="H45" i="60"/>
  <c r="I45" i="60" s="1"/>
  <c r="G45" i="60"/>
  <c r="F45" i="60"/>
  <c r="J44" i="60"/>
  <c r="H44" i="60"/>
  <c r="I44" i="60" s="1"/>
  <c r="G44" i="60"/>
  <c r="F44" i="60"/>
  <c r="J43" i="60"/>
  <c r="H43" i="60"/>
  <c r="I43" i="60" s="1"/>
  <c r="G43" i="60"/>
  <c r="F43" i="60"/>
  <c r="J42" i="60"/>
  <c r="H42" i="60"/>
  <c r="I42" i="60" s="1"/>
  <c r="G42" i="60"/>
  <c r="F42" i="60"/>
  <c r="J41" i="60"/>
  <c r="I41" i="60"/>
  <c r="H41" i="60"/>
  <c r="G41" i="60"/>
  <c r="F41" i="60"/>
  <c r="J40" i="60"/>
  <c r="H40" i="60"/>
  <c r="G40" i="60"/>
  <c r="F40" i="60"/>
  <c r="J39" i="60"/>
  <c r="I39" i="60" s="1"/>
  <c r="H39" i="60"/>
  <c r="G39" i="60"/>
  <c r="F39" i="60"/>
  <c r="J38" i="60"/>
  <c r="H38" i="60"/>
  <c r="G38" i="60"/>
  <c r="F38" i="60"/>
  <c r="J37" i="60"/>
  <c r="H37" i="60"/>
  <c r="G37" i="60"/>
  <c r="F37" i="60"/>
  <c r="A37" i="60"/>
  <c r="A38" i="60" s="1"/>
  <c r="A39" i="60" s="1"/>
  <c r="A40" i="60" s="1"/>
  <c r="A41" i="60" s="1"/>
  <c r="A42" i="60" s="1"/>
  <c r="A43" i="60" s="1"/>
  <c r="A44" i="60" s="1"/>
  <c r="A45" i="60" s="1"/>
  <c r="A46" i="60" s="1"/>
  <c r="A47" i="60" s="1"/>
  <c r="A48" i="60" s="1"/>
  <c r="A49" i="60" s="1"/>
  <c r="A50" i="60" s="1"/>
  <c r="A51" i="60" s="1"/>
  <c r="A52" i="60" s="1"/>
  <c r="A53" i="60" s="1"/>
  <c r="A54" i="60" s="1"/>
  <c r="A55" i="60" s="1"/>
  <c r="A56" i="60" s="1"/>
  <c r="A57" i="60" s="1"/>
  <c r="A58" i="60" s="1"/>
  <c r="A59" i="60" s="1"/>
  <c r="A60" i="60" s="1"/>
  <c r="A61" i="60" s="1"/>
  <c r="A62" i="60" s="1"/>
  <c r="A63" i="60" s="1"/>
  <c r="A64" i="60" s="1"/>
  <c r="A65" i="60" s="1"/>
  <c r="A66" i="60" s="1"/>
  <c r="A67" i="60" s="1"/>
  <c r="A68" i="60" s="1"/>
  <c r="A69" i="60" s="1"/>
  <c r="A70" i="60" s="1"/>
  <c r="A71" i="60" s="1"/>
  <c r="A72" i="60" s="1"/>
  <c r="A73" i="60" s="1"/>
  <c r="A74" i="60" s="1"/>
  <c r="A75" i="60" s="1"/>
  <c r="A76" i="60" s="1"/>
  <c r="A77" i="60" s="1"/>
  <c r="A78" i="60" s="1"/>
  <c r="A79" i="60" s="1"/>
  <c r="A80" i="60" s="1"/>
  <c r="A81" i="60" s="1"/>
  <c r="A82" i="60" s="1"/>
  <c r="A83" i="60" s="1"/>
  <c r="A84" i="60" s="1"/>
  <c r="A85" i="60" s="1"/>
  <c r="A86" i="60" s="1"/>
  <c r="A87" i="60" s="1"/>
  <c r="A88" i="60" s="1"/>
  <c r="A89" i="60" s="1"/>
  <c r="A90" i="60" s="1"/>
  <c r="A91" i="60" s="1"/>
  <c r="A92" i="60" s="1"/>
  <c r="A93" i="60" s="1"/>
  <c r="A94" i="60" s="1"/>
  <c r="A95" i="60" s="1"/>
  <c r="A96" i="60" s="1"/>
  <c r="A97" i="60" s="1"/>
  <c r="A98" i="60" s="1"/>
  <c r="A99" i="60" s="1"/>
  <c r="A100" i="60" s="1"/>
  <c r="A101" i="60" s="1"/>
  <c r="A102" i="60" s="1"/>
  <c r="A103" i="60" s="1"/>
  <c r="A104" i="60" s="1"/>
  <c r="A105" i="60" s="1"/>
  <c r="A106" i="60" s="1"/>
  <c r="A107" i="60" s="1"/>
  <c r="A108" i="60" s="1"/>
  <c r="A109" i="60" s="1"/>
  <c r="A110" i="60" s="1"/>
  <c r="A111" i="60" s="1"/>
  <c r="A112" i="60" s="1"/>
  <c r="A113" i="60" s="1"/>
  <c r="A114" i="60" s="1"/>
  <c r="A115" i="60" s="1"/>
  <c r="A116" i="60" s="1"/>
  <c r="A117" i="60" s="1"/>
  <c r="A118" i="60" s="1"/>
  <c r="A119" i="60" s="1"/>
  <c r="A120" i="60" s="1"/>
  <c r="A121" i="60" s="1"/>
  <c r="A122" i="60" s="1"/>
  <c r="A123" i="60" s="1"/>
  <c r="A124" i="60" s="1"/>
  <c r="A125" i="60" s="1"/>
  <c r="A126" i="60" s="1"/>
  <c r="A127" i="60" s="1"/>
  <c r="A128" i="60" s="1"/>
  <c r="A129" i="60" s="1"/>
  <c r="A130" i="60" s="1"/>
  <c r="A131" i="60" s="1"/>
  <c r="A132" i="60" s="1"/>
  <c r="A133" i="60" s="1"/>
  <c r="A134" i="60" s="1"/>
  <c r="A135" i="60" s="1"/>
  <c r="A136" i="60" s="1"/>
  <c r="A137" i="60" s="1"/>
  <c r="A138" i="60" s="1"/>
  <c r="A139" i="60" s="1"/>
  <c r="A140" i="60" s="1"/>
  <c r="A141" i="60" s="1"/>
  <c r="A142" i="60" s="1"/>
  <c r="A143" i="60" s="1"/>
  <c r="A144" i="60" s="1"/>
  <c r="A145" i="60" s="1"/>
  <c r="A146" i="60" s="1"/>
  <c r="A147" i="60" s="1"/>
  <c r="A148" i="60" s="1"/>
  <c r="A149" i="60" s="1"/>
  <c r="A150" i="60" s="1"/>
  <c r="A151" i="60" s="1"/>
  <c r="A152" i="60" s="1"/>
  <c r="A153" i="60" s="1"/>
  <c r="A154" i="60" s="1"/>
  <c r="A155" i="60" s="1"/>
  <c r="A156" i="60" s="1"/>
  <c r="A157" i="60" s="1"/>
  <c r="A158" i="60" s="1"/>
  <c r="A159" i="60" s="1"/>
  <c r="A160" i="60" s="1"/>
  <c r="A161" i="60" s="1"/>
  <c r="A162" i="60" s="1"/>
  <c r="A163" i="60" s="1"/>
  <c r="A164" i="60" s="1"/>
  <c r="A165" i="60" s="1"/>
  <c r="A166" i="60" s="1"/>
  <c r="A167" i="60" s="1"/>
  <c r="A168" i="60" s="1"/>
  <c r="A169" i="60" s="1"/>
  <c r="A170" i="60" s="1"/>
  <c r="A171" i="60" s="1"/>
  <c r="A172" i="60" s="1"/>
  <c r="A173" i="60" s="1"/>
  <c r="A174" i="60" s="1"/>
  <c r="A175" i="60" s="1"/>
  <c r="A176" i="60" s="1"/>
  <c r="A177" i="60" s="1"/>
  <c r="A178" i="60" s="1"/>
  <c r="A179" i="60" s="1"/>
  <c r="A180" i="60" s="1"/>
  <c r="A181" i="60" s="1"/>
  <c r="A182" i="60" s="1"/>
  <c r="A183" i="60" s="1"/>
  <c r="A184" i="60" s="1"/>
  <c r="A185" i="60" s="1"/>
  <c r="A186" i="60" s="1"/>
  <c r="A187" i="60" s="1"/>
  <c r="A188" i="60" s="1"/>
  <c r="A189" i="60" s="1"/>
  <c r="A190" i="60" s="1"/>
  <c r="A191" i="60" s="1"/>
  <c r="A192" i="60" s="1"/>
  <c r="A193" i="60" s="1"/>
  <c r="A194" i="60" s="1"/>
  <c r="A195" i="60" s="1"/>
  <c r="A196" i="60" s="1"/>
  <c r="A197" i="60" s="1"/>
  <c r="A198" i="60" s="1"/>
  <c r="A199" i="60" s="1"/>
  <c r="A200" i="60" s="1"/>
  <c r="A201" i="60" s="1"/>
  <c r="A202" i="60" s="1"/>
  <c r="A203" i="60" s="1"/>
  <c r="A204" i="60" s="1"/>
  <c r="A205" i="60" s="1"/>
  <c r="A206" i="60" s="1"/>
  <c r="A207" i="60" s="1"/>
  <c r="A208" i="60" s="1"/>
  <c r="A209" i="60" s="1"/>
  <c r="A210" i="60" s="1"/>
  <c r="A211" i="60" s="1"/>
  <c r="A212" i="60" s="1"/>
  <c r="A213" i="60" s="1"/>
  <c r="A214" i="60" s="1"/>
  <c r="A215" i="60" s="1"/>
  <c r="A216" i="60" s="1"/>
  <c r="A217" i="60" s="1"/>
  <c r="A218" i="60" s="1"/>
  <c r="A219" i="60" s="1"/>
  <c r="A220" i="60" s="1"/>
  <c r="A221" i="60" s="1"/>
  <c r="A222" i="60" s="1"/>
  <c r="A223" i="60" s="1"/>
  <c r="A224" i="60" s="1"/>
  <c r="A225" i="60" s="1"/>
  <c r="A226" i="60" s="1"/>
  <c r="A227" i="60" s="1"/>
  <c r="A228" i="60" s="1"/>
  <c r="A229" i="60" s="1"/>
  <c r="A230" i="60" s="1"/>
  <c r="A231" i="60" s="1"/>
  <c r="A232" i="60" s="1"/>
  <c r="A233" i="60" s="1"/>
  <c r="A234" i="60" s="1"/>
  <c r="A235" i="60" s="1"/>
  <c r="A236" i="60" s="1"/>
  <c r="A237" i="60" s="1"/>
  <c r="A238" i="60" s="1"/>
  <c r="A239" i="60" s="1"/>
  <c r="A240" i="60" s="1"/>
  <c r="A241" i="60" s="1"/>
  <c r="A242" i="60" s="1"/>
  <c r="A243" i="60" s="1"/>
  <c r="A244" i="60" s="1"/>
  <c r="A245" i="60" s="1"/>
  <c r="A246" i="60" s="1"/>
  <c r="A247" i="60" s="1"/>
  <c r="A248" i="60" s="1"/>
  <c r="A249" i="60" s="1"/>
  <c r="A250" i="60" s="1"/>
  <c r="A251" i="60" s="1"/>
  <c r="A252" i="60" s="1"/>
  <c r="A253" i="60" s="1"/>
  <c r="A254" i="60" s="1"/>
  <c r="A255" i="60" s="1"/>
  <c r="A256" i="60" s="1"/>
  <c r="A257" i="60" s="1"/>
  <c r="A258" i="60" s="1"/>
  <c r="A259" i="60" s="1"/>
  <c r="A260" i="60" s="1"/>
  <c r="A261" i="60" s="1"/>
  <c r="A262" i="60" s="1"/>
  <c r="A263" i="60" s="1"/>
  <c r="A264" i="60" s="1"/>
  <c r="A265" i="60" s="1"/>
  <c r="A266" i="60" s="1"/>
  <c r="A267" i="60" s="1"/>
  <c r="A268" i="60" s="1"/>
  <c r="A269" i="60" s="1"/>
  <c r="A270" i="60" s="1"/>
  <c r="A271" i="60" s="1"/>
  <c r="A272" i="60" s="1"/>
  <c r="A273" i="60" s="1"/>
  <c r="A274" i="60" s="1"/>
  <c r="A275" i="60" s="1"/>
  <c r="A276" i="60" s="1"/>
  <c r="A277" i="60" s="1"/>
  <c r="A278" i="60" s="1"/>
  <c r="A279" i="60" s="1"/>
  <c r="A280" i="60" s="1"/>
  <c r="A281" i="60" s="1"/>
  <c r="A282" i="60" s="1"/>
  <c r="A283" i="60" s="1"/>
  <c r="A284" i="60" s="1"/>
  <c r="A285" i="60" s="1"/>
  <c r="A286" i="60" s="1"/>
  <c r="A287" i="60" s="1"/>
  <c r="A288" i="60" s="1"/>
  <c r="A289" i="60" s="1"/>
  <c r="A290" i="60" s="1"/>
  <c r="A291" i="60" s="1"/>
  <c r="A292" i="60" s="1"/>
  <c r="A293" i="60" s="1"/>
  <c r="A294" i="60" s="1"/>
  <c r="A295" i="60" s="1"/>
  <c r="A296" i="60" s="1"/>
  <c r="A297" i="60" s="1"/>
  <c r="A298" i="60" s="1"/>
  <c r="A299" i="60" s="1"/>
  <c r="A300" i="60" s="1"/>
  <c r="A301" i="60" s="1"/>
  <c r="A302" i="60" s="1"/>
  <c r="A303" i="60" s="1"/>
  <c r="A304" i="60" s="1"/>
  <c r="A305" i="60" s="1"/>
  <c r="A306" i="60" s="1"/>
  <c r="A307" i="60" s="1"/>
  <c r="A308" i="60" s="1"/>
  <c r="A309" i="60" s="1"/>
  <c r="A310" i="60" s="1"/>
  <c r="A311" i="60" s="1"/>
  <c r="A312" i="60" s="1"/>
  <c r="A313" i="60" s="1"/>
  <c r="A314" i="60" s="1"/>
  <c r="A315" i="60" s="1"/>
  <c r="A316" i="60" s="1"/>
  <c r="A317" i="60" s="1"/>
  <c r="A318" i="60" s="1"/>
  <c r="A319" i="60" s="1"/>
  <c r="A320" i="60" s="1"/>
  <c r="A321" i="60" s="1"/>
  <c r="A322" i="60" s="1"/>
  <c r="A323" i="60" s="1"/>
  <c r="A324" i="60" s="1"/>
  <c r="A325" i="60" s="1"/>
  <c r="A326" i="60" s="1"/>
  <c r="A327" i="60" s="1"/>
  <c r="A328" i="60" s="1"/>
  <c r="A329" i="60" s="1"/>
  <c r="A330" i="60" s="1"/>
  <c r="A331" i="60" s="1"/>
  <c r="A332" i="60" s="1"/>
  <c r="A333" i="60" s="1"/>
  <c r="A334" i="60" s="1"/>
  <c r="A335" i="60" s="1"/>
  <c r="A336" i="60" s="1"/>
  <c r="A337" i="60" s="1"/>
  <c r="A338" i="60" s="1"/>
  <c r="A339" i="60" s="1"/>
  <c r="A340" i="60" s="1"/>
  <c r="A341" i="60" s="1"/>
  <c r="A342" i="60" s="1"/>
  <c r="A343" i="60" s="1"/>
  <c r="A344" i="60" s="1"/>
  <c r="A345" i="60" s="1"/>
  <c r="A346" i="60" s="1"/>
  <c r="A347" i="60" s="1"/>
  <c r="A348" i="60" s="1"/>
  <c r="A349" i="60" s="1"/>
  <c r="A350" i="60" s="1"/>
  <c r="A351" i="60" s="1"/>
  <c r="A352" i="60" s="1"/>
  <c r="A353" i="60" s="1"/>
  <c r="A354" i="60" s="1"/>
  <c r="A355" i="60" s="1"/>
  <c r="A356" i="60" s="1"/>
  <c r="A357" i="60" s="1"/>
  <c r="A358" i="60" s="1"/>
  <c r="A359" i="60" s="1"/>
  <c r="A360" i="60" s="1"/>
  <c r="A361" i="60" s="1"/>
  <c r="A362" i="60" s="1"/>
  <c r="A363" i="60" s="1"/>
  <c r="A364" i="60" s="1"/>
  <c r="A365" i="60" s="1"/>
  <c r="A366" i="60" s="1"/>
  <c r="A367" i="60" s="1"/>
  <c r="A368" i="60" s="1"/>
  <c r="A369" i="60" s="1"/>
  <c r="A370" i="60" s="1"/>
  <c r="A371" i="60" s="1"/>
  <c r="A372" i="60" s="1"/>
  <c r="A373" i="60" s="1"/>
  <c r="A374" i="60" s="1"/>
  <c r="A375" i="60" s="1"/>
  <c r="A376" i="60" s="1"/>
  <c r="A377" i="60" s="1"/>
  <c r="A378" i="60" s="1"/>
  <c r="A379" i="60" s="1"/>
  <c r="A380" i="60" s="1"/>
  <c r="A381" i="60" s="1"/>
  <c r="A382" i="60" s="1"/>
  <c r="A383" i="60" s="1"/>
  <c r="A384" i="60" s="1"/>
  <c r="A385" i="60" s="1"/>
  <c r="A386" i="60" s="1"/>
  <c r="A387" i="60" s="1"/>
  <c r="A388" i="60" s="1"/>
  <c r="A389" i="60" s="1"/>
  <c r="A390" i="60" s="1"/>
  <c r="A391" i="60" s="1"/>
  <c r="A392" i="60" s="1"/>
  <c r="A393" i="60" s="1"/>
  <c r="A394" i="60" s="1"/>
  <c r="A395" i="60" s="1"/>
  <c r="A396" i="60" s="1"/>
  <c r="A397" i="60" s="1"/>
  <c r="A398" i="60" s="1"/>
  <c r="A399" i="60" s="1"/>
  <c r="A400" i="60" s="1"/>
  <c r="A401" i="60" s="1"/>
  <c r="A402" i="60" s="1"/>
  <c r="A403" i="60" s="1"/>
  <c r="A404" i="60" s="1"/>
  <c r="A405" i="60" s="1"/>
  <c r="A406" i="60" s="1"/>
  <c r="A407" i="60" s="1"/>
  <c r="A408" i="60" s="1"/>
  <c r="A409" i="60" s="1"/>
  <c r="A410" i="60" s="1"/>
  <c r="A411" i="60" s="1"/>
  <c r="A412" i="60" s="1"/>
  <c r="A413" i="60" s="1"/>
  <c r="A414" i="60" s="1"/>
  <c r="A415" i="60" s="1"/>
  <c r="A416" i="60" s="1"/>
  <c r="A417" i="60" s="1"/>
  <c r="A418" i="60" s="1"/>
  <c r="A419" i="60" s="1"/>
  <c r="A420" i="60" s="1"/>
  <c r="A421" i="60" s="1"/>
  <c r="A422" i="60" s="1"/>
  <c r="A423" i="60" s="1"/>
  <c r="A424" i="60" s="1"/>
  <c r="A425" i="60" s="1"/>
  <c r="A426" i="60" s="1"/>
  <c r="A427" i="60" s="1"/>
  <c r="A428" i="60" s="1"/>
  <c r="A429" i="60" s="1"/>
  <c r="A430" i="60" s="1"/>
  <c r="A431" i="60" s="1"/>
  <c r="A432" i="60" s="1"/>
  <c r="A433" i="60" s="1"/>
  <c r="A434" i="60" s="1"/>
  <c r="A435" i="60" s="1"/>
  <c r="A436" i="60" s="1"/>
  <c r="A437" i="60" s="1"/>
  <c r="A438" i="60" s="1"/>
  <c r="A439" i="60" s="1"/>
  <c r="A440" i="60" s="1"/>
  <c r="A441" i="60" s="1"/>
  <c r="A442" i="60" s="1"/>
  <c r="A443" i="60" s="1"/>
  <c r="A444" i="60" s="1"/>
  <c r="A445" i="60" s="1"/>
  <c r="A446" i="60" s="1"/>
  <c r="A447" i="60" s="1"/>
  <c r="A448" i="60" s="1"/>
  <c r="A449" i="60" s="1"/>
  <c r="A450" i="60" s="1"/>
  <c r="A451" i="60" s="1"/>
  <c r="A452" i="60" s="1"/>
  <c r="A453" i="60" s="1"/>
  <c r="A454" i="60" s="1"/>
  <c r="A455" i="60" s="1"/>
  <c r="A456" i="60" s="1"/>
  <c r="A457" i="60" s="1"/>
  <c r="A458" i="60" s="1"/>
  <c r="A459" i="60" s="1"/>
  <c r="A460" i="60" s="1"/>
  <c r="A461" i="60" s="1"/>
  <c r="A462" i="60" s="1"/>
  <c r="A463" i="60" s="1"/>
  <c r="A464" i="60" s="1"/>
  <c r="A465" i="60" s="1"/>
  <c r="A466" i="60" s="1"/>
  <c r="A467" i="60" s="1"/>
  <c r="A468" i="60" s="1"/>
  <c r="A469" i="60" s="1"/>
  <c r="A470" i="60" s="1"/>
  <c r="A471" i="60" s="1"/>
  <c r="A472" i="60" s="1"/>
  <c r="A473" i="60" s="1"/>
  <c r="A474" i="60" s="1"/>
  <c r="A475" i="60" s="1"/>
  <c r="A476" i="60" s="1"/>
  <c r="A477" i="60" s="1"/>
  <c r="A478" i="60" s="1"/>
  <c r="A479" i="60" s="1"/>
  <c r="A480" i="60" s="1"/>
  <c r="A481" i="60" s="1"/>
  <c r="A482" i="60" s="1"/>
  <c r="A483" i="60" s="1"/>
  <c r="A484" i="60" s="1"/>
  <c r="A485" i="60" s="1"/>
  <c r="A486" i="60" s="1"/>
  <c r="A487" i="60" s="1"/>
  <c r="A488" i="60" s="1"/>
  <c r="A489" i="60" s="1"/>
  <c r="A490" i="60" s="1"/>
  <c r="A491" i="60" s="1"/>
  <c r="A492" i="60" s="1"/>
  <c r="A493" i="60" s="1"/>
  <c r="A494" i="60" s="1"/>
  <c r="A495" i="60" s="1"/>
  <c r="A496" i="60" s="1"/>
  <c r="A497" i="60" s="1"/>
  <c r="A498" i="60" s="1"/>
  <c r="A499" i="60" s="1"/>
  <c r="A500" i="60" s="1"/>
  <c r="A501" i="60" s="1"/>
  <c r="A502" i="60" s="1"/>
  <c r="A503" i="60" s="1"/>
  <c r="A504" i="60" s="1"/>
  <c r="A505" i="60" s="1"/>
  <c r="A506" i="60" s="1"/>
  <c r="A507" i="60" s="1"/>
  <c r="A508" i="60" s="1"/>
  <c r="A509" i="60" s="1"/>
  <c r="A510" i="60" s="1"/>
  <c r="A511" i="60" s="1"/>
  <c r="A512" i="60" s="1"/>
  <c r="A513" i="60" s="1"/>
  <c r="A514" i="60" s="1"/>
  <c r="A515" i="60" s="1"/>
  <c r="A516" i="60" s="1"/>
  <c r="A517" i="60" s="1"/>
  <c r="A518" i="60" s="1"/>
  <c r="A519" i="60" s="1"/>
  <c r="A520" i="60" s="1"/>
  <c r="A521" i="60" s="1"/>
  <c r="A522" i="60" s="1"/>
  <c r="A523" i="60" s="1"/>
  <c r="A524" i="60" s="1"/>
  <c r="A525" i="60" s="1"/>
  <c r="A526" i="60" s="1"/>
  <c r="A527" i="60" s="1"/>
  <c r="A528" i="60" s="1"/>
  <c r="A529" i="60" s="1"/>
  <c r="A530" i="60" s="1"/>
  <c r="A531" i="60" s="1"/>
  <c r="A532" i="60" s="1"/>
  <c r="A533" i="60" s="1"/>
  <c r="A534" i="60" s="1"/>
  <c r="A535" i="60" s="1"/>
  <c r="A536" i="60" s="1"/>
  <c r="A537" i="60" s="1"/>
  <c r="A538" i="60" s="1"/>
  <c r="A539" i="60" s="1"/>
  <c r="A540" i="60" s="1"/>
  <c r="A541" i="60" s="1"/>
  <c r="A542" i="60" s="1"/>
  <c r="A543" i="60" s="1"/>
  <c r="A544" i="60" s="1"/>
  <c r="A545" i="60" s="1"/>
  <c r="A546" i="60" s="1"/>
  <c r="A547" i="60" s="1"/>
  <c r="A548" i="60" s="1"/>
  <c r="A549" i="60" s="1"/>
  <c r="A550" i="60" s="1"/>
  <c r="A551" i="60" s="1"/>
  <c r="A552" i="60" s="1"/>
  <c r="A553" i="60" s="1"/>
  <c r="A554" i="60" s="1"/>
  <c r="A555" i="60" s="1"/>
  <c r="A556" i="60" s="1"/>
  <c r="A557" i="60" s="1"/>
  <c r="A558" i="60" s="1"/>
  <c r="A559" i="60" s="1"/>
  <c r="A560" i="60" s="1"/>
  <c r="A561" i="60" s="1"/>
  <c r="A562" i="60" s="1"/>
  <c r="A563" i="60" s="1"/>
  <c r="A564" i="60" s="1"/>
  <c r="A565" i="60" s="1"/>
  <c r="A566" i="60" s="1"/>
  <c r="A567" i="60" s="1"/>
  <c r="A568" i="60" s="1"/>
  <c r="A569" i="60" s="1"/>
  <c r="A570" i="60" s="1"/>
  <c r="A571" i="60" s="1"/>
  <c r="A572" i="60" s="1"/>
  <c r="A573" i="60" s="1"/>
  <c r="A574" i="60" s="1"/>
  <c r="A575" i="60" s="1"/>
  <c r="A576" i="60" s="1"/>
  <c r="A577" i="60" s="1"/>
  <c r="A578" i="60" s="1"/>
  <c r="A579" i="60" s="1"/>
  <c r="A580" i="60" s="1"/>
  <c r="A581" i="60" s="1"/>
  <c r="A582" i="60" s="1"/>
  <c r="A583" i="60" s="1"/>
  <c r="J36" i="60"/>
  <c r="H36" i="60"/>
  <c r="I36" i="60" s="1"/>
  <c r="G36" i="60"/>
  <c r="F36" i="60"/>
  <c r="J35" i="60"/>
  <c r="I35" i="60"/>
  <c r="H35" i="60"/>
  <c r="G35" i="60"/>
  <c r="F35" i="60"/>
  <c r="A35" i="60"/>
  <c r="A36" i="60" s="1"/>
  <c r="J34" i="60"/>
  <c r="H34" i="60"/>
  <c r="I34" i="60" s="1"/>
  <c r="G34" i="60"/>
  <c r="F34" i="60"/>
  <c r="E30" i="60"/>
  <c r="D30" i="60"/>
  <c r="C30" i="60"/>
  <c r="E28" i="60"/>
  <c r="D28" i="60"/>
  <c r="D27" i="60" s="1"/>
  <c r="C28" i="60"/>
  <c r="C27" i="60" s="1"/>
  <c r="E27" i="60"/>
  <c r="H24" i="60"/>
  <c r="I23" i="60"/>
  <c r="H23" i="60"/>
  <c r="I22" i="60"/>
  <c r="H22" i="60"/>
  <c r="H21" i="60"/>
  <c r="D18" i="60"/>
  <c r="C18" i="60"/>
  <c r="F17" i="60"/>
  <c r="H17" i="60" s="1"/>
  <c r="S11" i="60" s="1"/>
  <c r="J24" i="54" s="1"/>
  <c r="J14" i="60"/>
  <c r="AA11" i="60" s="1"/>
  <c r="R24" i="54" s="1"/>
  <c r="D11" i="60"/>
  <c r="J193" i="57"/>
  <c r="H193" i="57"/>
  <c r="G193" i="57"/>
  <c r="F193" i="57"/>
  <c r="J192" i="57"/>
  <c r="H192" i="57"/>
  <c r="G192" i="57"/>
  <c r="F192" i="57"/>
  <c r="J191" i="57"/>
  <c r="H191" i="57"/>
  <c r="G191" i="57"/>
  <c r="F191" i="57"/>
  <c r="J190" i="57"/>
  <c r="H190" i="57"/>
  <c r="G190" i="57"/>
  <c r="F190" i="57"/>
  <c r="J189" i="57"/>
  <c r="H189" i="57"/>
  <c r="G189" i="57"/>
  <c r="F189" i="57"/>
  <c r="J188" i="57"/>
  <c r="H188" i="57"/>
  <c r="G188" i="57"/>
  <c r="F188" i="57"/>
  <c r="J187" i="57"/>
  <c r="H187" i="57"/>
  <c r="G187" i="57"/>
  <c r="F187" i="57"/>
  <c r="J186" i="57"/>
  <c r="H186" i="57"/>
  <c r="G186" i="57"/>
  <c r="F186" i="57"/>
  <c r="J185" i="57"/>
  <c r="H185" i="57"/>
  <c r="G185" i="57"/>
  <c r="F185" i="57"/>
  <c r="J184" i="57"/>
  <c r="H184" i="57"/>
  <c r="G184" i="57"/>
  <c r="F184" i="57"/>
  <c r="J183" i="57"/>
  <c r="H183" i="57"/>
  <c r="G183" i="57"/>
  <c r="F183" i="57"/>
  <c r="J182" i="57"/>
  <c r="H182" i="57"/>
  <c r="G182" i="57"/>
  <c r="F182" i="57"/>
  <c r="J181" i="57"/>
  <c r="H181" i="57"/>
  <c r="G181" i="57"/>
  <c r="F181" i="57"/>
  <c r="J180" i="57"/>
  <c r="H180" i="57"/>
  <c r="G180" i="57"/>
  <c r="F180" i="57"/>
  <c r="J179" i="57"/>
  <c r="H179" i="57"/>
  <c r="G179" i="57"/>
  <c r="F179" i="57"/>
  <c r="J178" i="57"/>
  <c r="H178" i="57"/>
  <c r="G178" i="57"/>
  <c r="F178" i="57"/>
  <c r="J177" i="57"/>
  <c r="H177" i="57"/>
  <c r="G177" i="57"/>
  <c r="F177" i="57"/>
  <c r="J176" i="57"/>
  <c r="H176" i="57"/>
  <c r="G176" i="57"/>
  <c r="F176" i="57"/>
  <c r="J175" i="57"/>
  <c r="H175" i="57"/>
  <c r="G175" i="57"/>
  <c r="F175" i="57"/>
  <c r="J174" i="57"/>
  <c r="H174" i="57"/>
  <c r="G174" i="57"/>
  <c r="F174" i="57"/>
  <c r="J173" i="57"/>
  <c r="H173" i="57"/>
  <c r="G173" i="57"/>
  <c r="F173" i="57"/>
  <c r="J172" i="57"/>
  <c r="H172" i="57"/>
  <c r="G172" i="57"/>
  <c r="F172" i="57"/>
  <c r="J171" i="57"/>
  <c r="H171" i="57"/>
  <c r="G171" i="57"/>
  <c r="F171" i="57"/>
  <c r="J170" i="57"/>
  <c r="H170" i="57"/>
  <c r="G170" i="57"/>
  <c r="F170" i="57"/>
  <c r="J169" i="57"/>
  <c r="H169" i="57"/>
  <c r="G169" i="57"/>
  <c r="F169" i="57"/>
  <c r="J168" i="57"/>
  <c r="H168" i="57"/>
  <c r="G168" i="57"/>
  <c r="F168" i="57"/>
  <c r="J167" i="57"/>
  <c r="H167" i="57"/>
  <c r="G167" i="57"/>
  <c r="F167" i="57"/>
  <c r="J166" i="57"/>
  <c r="H166" i="57"/>
  <c r="G166" i="57"/>
  <c r="F166" i="57"/>
  <c r="J165" i="57"/>
  <c r="H165" i="57"/>
  <c r="G165" i="57"/>
  <c r="F165" i="57"/>
  <c r="J164" i="57"/>
  <c r="H164" i="57"/>
  <c r="G164" i="57"/>
  <c r="F164" i="57"/>
  <c r="J163" i="57"/>
  <c r="H163" i="57"/>
  <c r="G163" i="57"/>
  <c r="F163" i="57"/>
  <c r="J162" i="57"/>
  <c r="H162" i="57"/>
  <c r="G162" i="57"/>
  <c r="F162" i="57"/>
  <c r="J161" i="57"/>
  <c r="H161" i="57"/>
  <c r="G161" i="57"/>
  <c r="F161" i="57"/>
  <c r="J160" i="57"/>
  <c r="H160" i="57"/>
  <c r="G160" i="57"/>
  <c r="F160" i="57"/>
  <c r="J159" i="57"/>
  <c r="H159" i="57"/>
  <c r="G159" i="57"/>
  <c r="F159" i="57"/>
  <c r="J158" i="57"/>
  <c r="H158" i="57"/>
  <c r="G158" i="57"/>
  <c r="F158" i="57"/>
  <c r="J157" i="57"/>
  <c r="H157" i="57"/>
  <c r="G157" i="57"/>
  <c r="F157" i="57"/>
  <c r="J156" i="57"/>
  <c r="H156" i="57"/>
  <c r="G156" i="57"/>
  <c r="F156" i="57"/>
  <c r="J155" i="57"/>
  <c r="H155" i="57"/>
  <c r="I155" i="57" s="1"/>
  <c r="G155" i="57"/>
  <c r="F155" i="57"/>
  <c r="J154" i="57"/>
  <c r="H154" i="57"/>
  <c r="I154" i="57" s="1"/>
  <c r="G154" i="57"/>
  <c r="F154" i="57"/>
  <c r="J153" i="57"/>
  <c r="H153" i="57"/>
  <c r="I153" i="57" s="1"/>
  <c r="G153" i="57"/>
  <c r="F153" i="57"/>
  <c r="J152" i="57"/>
  <c r="H152" i="57"/>
  <c r="G152" i="57"/>
  <c r="F152" i="57"/>
  <c r="J151" i="57"/>
  <c r="H151" i="57"/>
  <c r="I151" i="57" s="1"/>
  <c r="G151" i="57"/>
  <c r="F151" i="57"/>
  <c r="J150" i="57"/>
  <c r="H150" i="57"/>
  <c r="I150" i="57" s="1"/>
  <c r="G150" i="57"/>
  <c r="F150" i="57"/>
  <c r="J149" i="57"/>
  <c r="H149" i="57"/>
  <c r="I149" i="57" s="1"/>
  <c r="G149" i="57"/>
  <c r="F149" i="57"/>
  <c r="J148" i="57"/>
  <c r="H148" i="57"/>
  <c r="G148" i="57"/>
  <c r="F148" i="57"/>
  <c r="J147" i="57"/>
  <c r="H147" i="57"/>
  <c r="I147" i="57" s="1"/>
  <c r="G147" i="57"/>
  <c r="F147" i="57"/>
  <c r="J146" i="57"/>
  <c r="H146" i="57"/>
  <c r="I146" i="57" s="1"/>
  <c r="G146" i="57"/>
  <c r="F146" i="57"/>
  <c r="J145" i="57"/>
  <c r="H145" i="57"/>
  <c r="I145" i="57" s="1"/>
  <c r="G145" i="57"/>
  <c r="F145" i="57"/>
  <c r="J144" i="57"/>
  <c r="H144" i="57"/>
  <c r="G144" i="57"/>
  <c r="F144" i="57"/>
  <c r="J143" i="57"/>
  <c r="H143" i="57"/>
  <c r="I143" i="57" s="1"/>
  <c r="G143" i="57"/>
  <c r="F143" i="57"/>
  <c r="J142" i="57"/>
  <c r="H142" i="57"/>
  <c r="I142" i="57" s="1"/>
  <c r="G142" i="57"/>
  <c r="F142" i="57"/>
  <c r="J141" i="57"/>
  <c r="H141" i="57"/>
  <c r="I141" i="57" s="1"/>
  <c r="G141" i="57"/>
  <c r="F141" i="57"/>
  <c r="J140" i="57"/>
  <c r="H140" i="57"/>
  <c r="G140" i="57"/>
  <c r="F140" i="57"/>
  <c r="J139" i="57"/>
  <c r="H139" i="57"/>
  <c r="I139" i="57" s="1"/>
  <c r="G139" i="57"/>
  <c r="F139" i="57"/>
  <c r="J138" i="57"/>
  <c r="H138" i="57"/>
  <c r="I138" i="57" s="1"/>
  <c r="G138" i="57"/>
  <c r="F138" i="57"/>
  <c r="J137" i="57"/>
  <c r="H137" i="57"/>
  <c r="I137" i="57" s="1"/>
  <c r="G137" i="57"/>
  <c r="F137" i="57"/>
  <c r="J136" i="57"/>
  <c r="H136" i="57"/>
  <c r="G136" i="57"/>
  <c r="F136" i="57"/>
  <c r="J135" i="57"/>
  <c r="H135" i="57"/>
  <c r="I135" i="57" s="1"/>
  <c r="G135" i="57"/>
  <c r="F135" i="57"/>
  <c r="J134" i="57"/>
  <c r="H134" i="57"/>
  <c r="I134" i="57" s="1"/>
  <c r="G134" i="57"/>
  <c r="F134" i="57"/>
  <c r="J133" i="57"/>
  <c r="H133" i="57"/>
  <c r="I133" i="57" s="1"/>
  <c r="G133" i="57"/>
  <c r="F133" i="57"/>
  <c r="J132" i="57"/>
  <c r="H132" i="57"/>
  <c r="G132" i="57"/>
  <c r="F132" i="57"/>
  <c r="J131" i="57"/>
  <c r="H131" i="57"/>
  <c r="I131" i="57" s="1"/>
  <c r="G131" i="57"/>
  <c r="F131" i="57"/>
  <c r="J130" i="57"/>
  <c r="H130" i="57"/>
  <c r="I130" i="57" s="1"/>
  <c r="G130" i="57"/>
  <c r="F130" i="57"/>
  <c r="J129" i="57"/>
  <c r="H129" i="57"/>
  <c r="I129" i="57" s="1"/>
  <c r="G129" i="57"/>
  <c r="F129" i="57"/>
  <c r="J128" i="57"/>
  <c r="H128" i="57"/>
  <c r="G128" i="57"/>
  <c r="F128" i="57"/>
  <c r="J127" i="57"/>
  <c r="H127" i="57"/>
  <c r="I127" i="57" s="1"/>
  <c r="G127" i="57"/>
  <c r="F127" i="57"/>
  <c r="J126" i="57"/>
  <c r="H126" i="57"/>
  <c r="I126" i="57" s="1"/>
  <c r="G126" i="57"/>
  <c r="F126" i="57"/>
  <c r="J125" i="57"/>
  <c r="H125" i="57"/>
  <c r="I125" i="57" s="1"/>
  <c r="G125" i="57"/>
  <c r="F125" i="57"/>
  <c r="J124" i="57"/>
  <c r="H124" i="57"/>
  <c r="G124" i="57"/>
  <c r="F124" i="57"/>
  <c r="J123" i="57"/>
  <c r="H123" i="57"/>
  <c r="I123" i="57" s="1"/>
  <c r="G123" i="57"/>
  <c r="F123" i="57"/>
  <c r="J122" i="57"/>
  <c r="H122" i="57"/>
  <c r="I122" i="57" s="1"/>
  <c r="G122" i="57"/>
  <c r="F122" i="57"/>
  <c r="J121" i="57"/>
  <c r="H121" i="57"/>
  <c r="I121" i="57" s="1"/>
  <c r="G121" i="57"/>
  <c r="F121" i="57"/>
  <c r="J120" i="57"/>
  <c r="H120" i="57"/>
  <c r="G120" i="57"/>
  <c r="F120" i="57"/>
  <c r="J119" i="57"/>
  <c r="H119" i="57"/>
  <c r="I119" i="57" s="1"/>
  <c r="G119" i="57"/>
  <c r="F119" i="57"/>
  <c r="J118" i="57"/>
  <c r="H118" i="57"/>
  <c r="I118" i="57" s="1"/>
  <c r="G118" i="57"/>
  <c r="F118" i="57"/>
  <c r="J117" i="57"/>
  <c r="H117" i="57"/>
  <c r="I117" i="57" s="1"/>
  <c r="G117" i="57"/>
  <c r="F117" i="57"/>
  <c r="J116" i="57"/>
  <c r="H116" i="57"/>
  <c r="I23" i="57" s="1"/>
  <c r="G116" i="57"/>
  <c r="F116" i="57"/>
  <c r="J115" i="57"/>
  <c r="H115" i="57"/>
  <c r="I115" i="57" s="1"/>
  <c r="G115" i="57"/>
  <c r="F115" i="57"/>
  <c r="J114" i="57"/>
  <c r="H114" i="57"/>
  <c r="I114" i="57" s="1"/>
  <c r="G114" i="57"/>
  <c r="F114" i="57"/>
  <c r="J113" i="57"/>
  <c r="H113" i="57"/>
  <c r="I113" i="57" s="1"/>
  <c r="G113" i="57"/>
  <c r="F113" i="57"/>
  <c r="J112" i="57"/>
  <c r="H112" i="57"/>
  <c r="G112" i="57"/>
  <c r="F112" i="57"/>
  <c r="J111" i="57"/>
  <c r="H111" i="57"/>
  <c r="I111" i="57" s="1"/>
  <c r="G111" i="57"/>
  <c r="F111" i="57"/>
  <c r="J110" i="57"/>
  <c r="H110" i="57"/>
  <c r="I110" i="57" s="1"/>
  <c r="G110" i="57"/>
  <c r="F110" i="57"/>
  <c r="J109" i="57"/>
  <c r="H109" i="57"/>
  <c r="I109" i="57" s="1"/>
  <c r="G109" i="57"/>
  <c r="F109" i="57"/>
  <c r="J108" i="57"/>
  <c r="H108" i="57"/>
  <c r="G108" i="57"/>
  <c r="F108" i="57"/>
  <c r="J107" i="57"/>
  <c r="H107" i="57"/>
  <c r="I107" i="57" s="1"/>
  <c r="G107" i="57"/>
  <c r="F107" i="57"/>
  <c r="J106" i="57"/>
  <c r="H106" i="57"/>
  <c r="I106" i="57" s="1"/>
  <c r="G106" i="57"/>
  <c r="F106" i="57"/>
  <c r="J105" i="57"/>
  <c r="H105" i="57"/>
  <c r="I105" i="57" s="1"/>
  <c r="G105" i="57"/>
  <c r="F105" i="57"/>
  <c r="J104" i="57"/>
  <c r="H104" i="57"/>
  <c r="G104" i="57"/>
  <c r="F104" i="57"/>
  <c r="J103" i="57"/>
  <c r="H103" i="57"/>
  <c r="I103" i="57" s="1"/>
  <c r="G103" i="57"/>
  <c r="F103" i="57"/>
  <c r="J102" i="57"/>
  <c r="H102" i="57"/>
  <c r="I102" i="57" s="1"/>
  <c r="G102" i="57"/>
  <c r="F102" i="57"/>
  <c r="J101" i="57"/>
  <c r="H101" i="57"/>
  <c r="I101" i="57" s="1"/>
  <c r="G101" i="57"/>
  <c r="F101" i="57"/>
  <c r="J100" i="57"/>
  <c r="H100" i="57"/>
  <c r="G100" i="57"/>
  <c r="F100" i="57"/>
  <c r="J99" i="57"/>
  <c r="H99" i="57"/>
  <c r="I99" i="57" s="1"/>
  <c r="G99" i="57"/>
  <c r="F99" i="57"/>
  <c r="J98" i="57"/>
  <c r="H98" i="57"/>
  <c r="I98" i="57" s="1"/>
  <c r="G98" i="57"/>
  <c r="F98" i="57"/>
  <c r="J97" i="57"/>
  <c r="H97" i="57"/>
  <c r="I97" i="57" s="1"/>
  <c r="G97" i="57"/>
  <c r="F97" i="57"/>
  <c r="J96" i="57"/>
  <c r="H96" i="57"/>
  <c r="G96" i="57"/>
  <c r="F96" i="57"/>
  <c r="J95" i="57"/>
  <c r="H95" i="57"/>
  <c r="I95" i="57" s="1"/>
  <c r="G95" i="57"/>
  <c r="F95" i="57"/>
  <c r="J94" i="57"/>
  <c r="H94" i="57"/>
  <c r="I94" i="57" s="1"/>
  <c r="G94" i="57"/>
  <c r="F94" i="57"/>
  <c r="J93" i="57"/>
  <c r="H93" i="57"/>
  <c r="I93" i="57" s="1"/>
  <c r="G93" i="57"/>
  <c r="F93" i="57"/>
  <c r="J92" i="57"/>
  <c r="H92" i="57"/>
  <c r="G92" i="57"/>
  <c r="F92" i="57"/>
  <c r="J91" i="57"/>
  <c r="H91" i="57"/>
  <c r="I91" i="57" s="1"/>
  <c r="G91" i="57"/>
  <c r="F91" i="57"/>
  <c r="J90" i="57"/>
  <c r="I90" i="57"/>
  <c r="H90" i="57"/>
  <c r="G90" i="57"/>
  <c r="F90" i="57"/>
  <c r="J89" i="57"/>
  <c r="H89" i="57"/>
  <c r="G89" i="57"/>
  <c r="F89" i="57"/>
  <c r="J88" i="57"/>
  <c r="I88" i="57" s="1"/>
  <c r="H88" i="57"/>
  <c r="G88" i="57"/>
  <c r="F88" i="57"/>
  <c r="J87" i="57"/>
  <c r="H87" i="57"/>
  <c r="G87" i="57"/>
  <c r="F87" i="57"/>
  <c r="J86" i="57"/>
  <c r="H86" i="57"/>
  <c r="G86" i="57"/>
  <c r="F86" i="57"/>
  <c r="J85" i="57"/>
  <c r="H85" i="57"/>
  <c r="G85" i="57"/>
  <c r="F85" i="57"/>
  <c r="J84" i="57"/>
  <c r="H84" i="57"/>
  <c r="G84" i="57"/>
  <c r="F84" i="57"/>
  <c r="J83" i="57"/>
  <c r="H83" i="57"/>
  <c r="G83" i="57"/>
  <c r="F83" i="57"/>
  <c r="J82" i="57"/>
  <c r="I82" i="57" s="1"/>
  <c r="H82" i="57"/>
  <c r="G82" i="57"/>
  <c r="F82" i="57"/>
  <c r="J81" i="57"/>
  <c r="H81" i="57"/>
  <c r="G81" i="57"/>
  <c r="F81" i="57"/>
  <c r="J80" i="57"/>
  <c r="H80" i="57"/>
  <c r="G80" i="57"/>
  <c r="F80" i="57"/>
  <c r="J79" i="57"/>
  <c r="H79" i="57"/>
  <c r="G79" i="57"/>
  <c r="F79" i="57"/>
  <c r="J78" i="57"/>
  <c r="H78" i="57"/>
  <c r="G78" i="57"/>
  <c r="F78" i="57"/>
  <c r="J77" i="57"/>
  <c r="H77" i="57"/>
  <c r="G77" i="57"/>
  <c r="F77" i="57"/>
  <c r="J76" i="57"/>
  <c r="H76" i="57"/>
  <c r="G76" i="57"/>
  <c r="F76" i="57"/>
  <c r="J75" i="57"/>
  <c r="H75" i="57"/>
  <c r="G75" i="57"/>
  <c r="F75" i="57"/>
  <c r="J74" i="57"/>
  <c r="H74" i="57"/>
  <c r="I74" i="57" s="1"/>
  <c r="G74" i="57"/>
  <c r="F74" i="57"/>
  <c r="J73" i="57"/>
  <c r="H73" i="57"/>
  <c r="G73" i="57"/>
  <c r="F73" i="57"/>
  <c r="J72" i="57"/>
  <c r="H72" i="57"/>
  <c r="I72" i="57" s="1"/>
  <c r="G72" i="57"/>
  <c r="F72" i="57"/>
  <c r="J71" i="57"/>
  <c r="H71" i="57"/>
  <c r="I71" i="57" s="1"/>
  <c r="G71" i="57"/>
  <c r="F71" i="57"/>
  <c r="J70" i="57"/>
  <c r="H70" i="57"/>
  <c r="I70" i="57" s="1"/>
  <c r="G70" i="57"/>
  <c r="F70" i="57"/>
  <c r="J69" i="57"/>
  <c r="H69" i="57"/>
  <c r="I69" i="57" s="1"/>
  <c r="G69" i="57"/>
  <c r="F69" i="57"/>
  <c r="J68" i="57"/>
  <c r="H68" i="57"/>
  <c r="I68" i="57" s="1"/>
  <c r="G68" i="57"/>
  <c r="F68" i="57"/>
  <c r="J67" i="57"/>
  <c r="H67" i="57"/>
  <c r="I67" i="57" s="1"/>
  <c r="G67" i="57"/>
  <c r="F67" i="57"/>
  <c r="J66" i="57"/>
  <c r="H66" i="57"/>
  <c r="I66" i="57" s="1"/>
  <c r="G66" i="57"/>
  <c r="F66" i="57"/>
  <c r="J65" i="57"/>
  <c r="H65" i="57"/>
  <c r="G65" i="57"/>
  <c r="F65" i="57"/>
  <c r="J64" i="57"/>
  <c r="H64" i="57"/>
  <c r="I64" i="57" s="1"/>
  <c r="G64" i="57"/>
  <c r="F64" i="57"/>
  <c r="J63" i="57"/>
  <c r="H63" i="57"/>
  <c r="I63" i="57" s="1"/>
  <c r="G63" i="57"/>
  <c r="F63" i="57"/>
  <c r="J62" i="57"/>
  <c r="H62" i="57"/>
  <c r="I62" i="57" s="1"/>
  <c r="G62" i="57"/>
  <c r="F62" i="57"/>
  <c r="J61" i="57"/>
  <c r="H61" i="57"/>
  <c r="I24" i="57" s="1"/>
  <c r="G61" i="57"/>
  <c r="F61" i="57"/>
  <c r="J60" i="57"/>
  <c r="H60" i="57"/>
  <c r="I60" i="57" s="1"/>
  <c r="G60" i="57"/>
  <c r="F60" i="57"/>
  <c r="J59" i="57"/>
  <c r="H59" i="57"/>
  <c r="I59" i="57" s="1"/>
  <c r="G59" i="57"/>
  <c r="F59" i="57"/>
  <c r="J58" i="57"/>
  <c r="I58" i="57"/>
  <c r="H58" i="57"/>
  <c r="G58" i="57"/>
  <c r="F58" i="57"/>
  <c r="J57" i="57"/>
  <c r="H57" i="57"/>
  <c r="G57" i="57"/>
  <c r="F57" i="57"/>
  <c r="J56" i="57"/>
  <c r="H56" i="57"/>
  <c r="G56" i="57"/>
  <c r="F56" i="57"/>
  <c r="J55" i="57"/>
  <c r="H55" i="57"/>
  <c r="G55" i="57"/>
  <c r="F55" i="57"/>
  <c r="J54" i="57"/>
  <c r="H54" i="57"/>
  <c r="G54" i="57"/>
  <c r="F54" i="57"/>
  <c r="J53" i="57"/>
  <c r="H53" i="57"/>
  <c r="G53" i="57"/>
  <c r="F53" i="57"/>
  <c r="J52" i="57"/>
  <c r="H52" i="57"/>
  <c r="G52" i="57"/>
  <c r="F52" i="57"/>
  <c r="J51" i="57"/>
  <c r="H51" i="57"/>
  <c r="G51" i="57"/>
  <c r="F51" i="57"/>
  <c r="J50" i="57"/>
  <c r="I50" i="57" s="1"/>
  <c r="H50" i="57"/>
  <c r="G50" i="57"/>
  <c r="F50" i="57"/>
  <c r="J49" i="57"/>
  <c r="H49" i="57"/>
  <c r="G49" i="57"/>
  <c r="F49" i="57"/>
  <c r="J48" i="57"/>
  <c r="H48" i="57"/>
  <c r="G48" i="57"/>
  <c r="F48" i="57"/>
  <c r="J47" i="57"/>
  <c r="H47" i="57"/>
  <c r="G47" i="57"/>
  <c r="F47" i="57"/>
  <c r="J46" i="57"/>
  <c r="H46" i="57"/>
  <c r="G46" i="57"/>
  <c r="F46" i="57"/>
  <c r="J45" i="57"/>
  <c r="H45" i="57"/>
  <c r="G45" i="57"/>
  <c r="F45" i="57"/>
  <c r="J44" i="57"/>
  <c r="H44" i="57"/>
  <c r="G44" i="57"/>
  <c r="F44" i="57"/>
  <c r="J43" i="57"/>
  <c r="H43" i="57"/>
  <c r="G43" i="57"/>
  <c r="F43" i="57"/>
  <c r="J42" i="57"/>
  <c r="H42" i="57"/>
  <c r="I42" i="57" s="1"/>
  <c r="G42" i="57"/>
  <c r="F42" i="57"/>
  <c r="J41" i="57"/>
  <c r="H41" i="57"/>
  <c r="G41" i="57"/>
  <c r="F41" i="57"/>
  <c r="J40" i="57"/>
  <c r="H40" i="57"/>
  <c r="I40" i="57" s="1"/>
  <c r="G40" i="57"/>
  <c r="F40" i="57"/>
  <c r="J39" i="57"/>
  <c r="H39" i="57"/>
  <c r="I39" i="57" s="1"/>
  <c r="G39" i="57"/>
  <c r="F39" i="57"/>
  <c r="J38" i="57"/>
  <c r="H38" i="57"/>
  <c r="I38" i="57" s="1"/>
  <c r="G38" i="57"/>
  <c r="F38" i="57"/>
  <c r="J37" i="57"/>
  <c r="H37" i="57"/>
  <c r="I37" i="57" s="1"/>
  <c r="G37" i="57"/>
  <c r="F37" i="57"/>
  <c r="J36" i="57"/>
  <c r="H36" i="57"/>
  <c r="I36" i="57" s="1"/>
  <c r="G36" i="57"/>
  <c r="F36" i="57"/>
  <c r="J35" i="57"/>
  <c r="H35" i="57"/>
  <c r="G35" i="57"/>
  <c r="F35" i="57"/>
  <c r="A35" i="57"/>
  <c r="A36" i="57" s="1"/>
  <c r="A37" i="57" s="1"/>
  <c r="A38" i="57" s="1"/>
  <c r="A39" i="57" s="1"/>
  <c r="A40" i="57" s="1"/>
  <c r="A41" i="57" s="1"/>
  <c r="A42" i="57" s="1"/>
  <c r="A43" i="57" s="1"/>
  <c r="A44" i="57" s="1"/>
  <c r="A45" i="57" s="1"/>
  <c r="A46" i="57" s="1"/>
  <c r="A47" i="57" s="1"/>
  <c r="A48" i="57" s="1"/>
  <c r="A49" i="57" s="1"/>
  <c r="A50" i="57" s="1"/>
  <c r="A51" i="57" s="1"/>
  <c r="A52" i="57" s="1"/>
  <c r="A53" i="57" s="1"/>
  <c r="A54" i="57" s="1"/>
  <c r="A55" i="57" s="1"/>
  <c r="A56" i="57" s="1"/>
  <c r="A57" i="57" s="1"/>
  <c r="A58" i="57" s="1"/>
  <c r="A59" i="57" s="1"/>
  <c r="A60" i="57" s="1"/>
  <c r="A61" i="57" s="1"/>
  <c r="A62" i="57" s="1"/>
  <c r="A63" i="57" s="1"/>
  <c r="A64" i="57" s="1"/>
  <c r="A65" i="57" s="1"/>
  <c r="A66" i="57" s="1"/>
  <c r="A67" i="57" s="1"/>
  <c r="A68" i="57" s="1"/>
  <c r="A69" i="57" s="1"/>
  <c r="A70" i="57" s="1"/>
  <c r="A71" i="57" s="1"/>
  <c r="A72" i="57" s="1"/>
  <c r="A73" i="57" s="1"/>
  <c r="A74" i="57" s="1"/>
  <c r="A75" i="57" s="1"/>
  <c r="A76" i="57" s="1"/>
  <c r="A77" i="57" s="1"/>
  <c r="A78" i="57" s="1"/>
  <c r="A79" i="57" s="1"/>
  <c r="A80" i="57" s="1"/>
  <c r="A81" i="57" s="1"/>
  <c r="A82" i="57" s="1"/>
  <c r="A83" i="57" s="1"/>
  <c r="A84" i="57" s="1"/>
  <c r="A85" i="57" s="1"/>
  <c r="A86" i="57" s="1"/>
  <c r="A87" i="57" s="1"/>
  <c r="A88" i="57" s="1"/>
  <c r="A89" i="57" s="1"/>
  <c r="A90" i="57" s="1"/>
  <c r="A91" i="57" s="1"/>
  <c r="A92" i="57" s="1"/>
  <c r="A93" i="57" s="1"/>
  <c r="A94" i="57" s="1"/>
  <c r="A95" i="57" s="1"/>
  <c r="A96" i="57" s="1"/>
  <c r="A97" i="57" s="1"/>
  <c r="A98" i="57" s="1"/>
  <c r="A99" i="57" s="1"/>
  <c r="A100" i="57" s="1"/>
  <c r="A101" i="57" s="1"/>
  <c r="A102" i="57" s="1"/>
  <c r="A103" i="57" s="1"/>
  <c r="A104" i="57" s="1"/>
  <c r="A105" i="57" s="1"/>
  <c r="A106" i="57" s="1"/>
  <c r="A107" i="57" s="1"/>
  <c r="A108" i="57" s="1"/>
  <c r="A109" i="57" s="1"/>
  <c r="A110" i="57" s="1"/>
  <c r="A111" i="57" s="1"/>
  <c r="A112" i="57" s="1"/>
  <c r="A113" i="57" s="1"/>
  <c r="A114" i="57" s="1"/>
  <c r="A115" i="57" s="1"/>
  <c r="A116" i="57" s="1"/>
  <c r="A117" i="57" s="1"/>
  <c r="A118" i="57" s="1"/>
  <c r="A119" i="57" s="1"/>
  <c r="A120" i="57" s="1"/>
  <c r="A121" i="57" s="1"/>
  <c r="A122" i="57" s="1"/>
  <c r="A123" i="57" s="1"/>
  <c r="A124" i="57" s="1"/>
  <c r="A125" i="57" s="1"/>
  <c r="A126" i="57" s="1"/>
  <c r="A127" i="57" s="1"/>
  <c r="A128" i="57" s="1"/>
  <c r="A129" i="57" s="1"/>
  <c r="A130" i="57" s="1"/>
  <c r="A131" i="57" s="1"/>
  <c r="A132" i="57" s="1"/>
  <c r="A133" i="57" s="1"/>
  <c r="A134" i="57" s="1"/>
  <c r="A135" i="57" s="1"/>
  <c r="A136" i="57" s="1"/>
  <c r="A137" i="57" s="1"/>
  <c r="A138" i="57" s="1"/>
  <c r="A139" i="57" s="1"/>
  <c r="A140" i="57" s="1"/>
  <c r="A141" i="57" s="1"/>
  <c r="A142" i="57" s="1"/>
  <c r="A143" i="57" s="1"/>
  <c r="A144" i="57" s="1"/>
  <c r="A145" i="57" s="1"/>
  <c r="A146" i="57" s="1"/>
  <c r="A147" i="57" s="1"/>
  <c r="A148" i="57" s="1"/>
  <c r="A149" i="57" s="1"/>
  <c r="A150" i="57" s="1"/>
  <c r="A151" i="57" s="1"/>
  <c r="A152" i="57" s="1"/>
  <c r="A153" i="57" s="1"/>
  <c r="A154" i="57" s="1"/>
  <c r="A155" i="57" s="1"/>
  <c r="A156" i="57" s="1"/>
  <c r="A157" i="57" s="1"/>
  <c r="A158" i="57" s="1"/>
  <c r="A159" i="57" s="1"/>
  <c r="A160" i="57" s="1"/>
  <c r="A161" i="57" s="1"/>
  <c r="A162" i="57" s="1"/>
  <c r="A163" i="57" s="1"/>
  <c r="A164" i="57" s="1"/>
  <c r="A165" i="57" s="1"/>
  <c r="A166" i="57" s="1"/>
  <c r="A167" i="57" s="1"/>
  <c r="A168" i="57" s="1"/>
  <c r="A169" i="57" s="1"/>
  <c r="A170" i="57" s="1"/>
  <c r="A171" i="57" s="1"/>
  <c r="A172" i="57" s="1"/>
  <c r="A173" i="57" s="1"/>
  <c r="A174" i="57" s="1"/>
  <c r="A175" i="57" s="1"/>
  <c r="A176" i="57" s="1"/>
  <c r="A177" i="57" s="1"/>
  <c r="A178" i="57" s="1"/>
  <c r="A179" i="57" s="1"/>
  <c r="A180" i="57" s="1"/>
  <c r="A181" i="57" s="1"/>
  <c r="A182" i="57" s="1"/>
  <c r="A183" i="57" s="1"/>
  <c r="A184" i="57" s="1"/>
  <c r="A185" i="57" s="1"/>
  <c r="A186" i="57" s="1"/>
  <c r="A187" i="57" s="1"/>
  <c r="A188" i="57" s="1"/>
  <c r="A189" i="57" s="1"/>
  <c r="A190" i="57" s="1"/>
  <c r="A191" i="57" s="1"/>
  <c r="A192" i="57" s="1"/>
  <c r="A193" i="57" s="1"/>
  <c r="A194" i="57" s="1"/>
  <c r="A195" i="57" s="1"/>
  <c r="A196" i="57" s="1"/>
  <c r="A197" i="57" s="1"/>
  <c r="A198" i="57" s="1"/>
  <c r="A199" i="57" s="1"/>
  <c r="A200" i="57" s="1"/>
  <c r="A201" i="57" s="1"/>
  <c r="A202" i="57" s="1"/>
  <c r="A203" i="57" s="1"/>
  <c r="A204" i="57" s="1"/>
  <c r="A205" i="57" s="1"/>
  <c r="A206" i="57" s="1"/>
  <c r="A207" i="57" s="1"/>
  <c r="A208" i="57" s="1"/>
  <c r="A209" i="57" s="1"/>
  <c r="A210" i="57" s="1"/>
  <c r="A211" i="57" s="1"/>
  <c r="A212" i="57" s="1"/>
  <c r="A213" i="57" s="1"/>
  <c r="A214" i="57" s="1"/>
  <c r="A215" i="57" s="1"/>
  <c r="A216" i="57" s="1"/>
  <c r="A217" i="57" s="1"/>
  <c r="A218" i="57" s="1"/>
  <c r="A219" i="57" s="1"/>
  <c r="A220" i="57" s="1"/>
  <c r="A221" i="57" s="1"/>
  <c r="A222" i="57" s="1"/>
  <c r="A223" i="57" s="1"/>
  <c r="A224" i="57" s="1"/>
  <c r="A225" i="57" s="1"/>
  <c r="A226" i="57" s="1"/>
  <c r="A227" i="57" s="1"/>
  <c r="A228" i="57" s="1"/>
  <c r="A229" i="57" s="1"/>
  <c r="A230" i="57" s="1"/>
  <c r="A231" i="57" s="1"/>
  <c r="A232" i="57" s="1"/>
  <c r="A233" i="57" s="1"/>
  <c r="A234" i="57" s="1"/>
  <c r="A235" i="57" s="1"/>
  <c r="A236" i="57" s="1"/>
  <c r="A237" i="57" s="1"/>
  <c r="A238" i="57" s="1"/>
  <c r="A239" i="57" s="1"/>
  <c r="A240" i="57" s="1"/>
  <c r="A241" i="57" s="1"/>
  <c r="A242" i="57" s="1"/>
  <c r="A243" i="57" s="1"/>
  <c r="A244" i="57" s="1"/>
  <c r="A245" i="57" s="1"/>
  <c r="A246" i="57" s="1"/>
  <c r="A247" i="57" s="1"/>
  <c r="A248" i="57" s="1"/>
  <c r="A249" i="57" s="1"/>
  <c r="A250" i="57" s="1"/>
  <c r="A251" i="57" s="1"/>
  <c r="A252" i="57" s="1"/>
  <c r="A253" i="57" s="1"/>
  <c r="A254" i="57" s="1"/>
  <c r="A255" i="57" s="1"/>
  <c r="A256" i="57" s="1"/>
  <c r="A257" i="57" s="1"/>
  <c r="A258" i="57" s="1"/>
  <c r="A259" i="57" s="1"/>
  <c r="A260" i="57" s="1"/>
  <c r="A261" i="57" s="1"/>
  <c r="A262" i="57" s="1"/>
  <c r="A263" i="57" s="1"/>
  <c r="A264" i="57" s="1"/>
  <c r="A265" i="57" s="1"/>
  <c r="A266" i="57" s="1"/>
  <c r="A267" i="57" s="1"/>
  <c r="A268" i="57" s="1"/>
  <c r="A269" i="57" s="1"/>
  <c r="A270" i="57" s="1"/>
  <c r="A271" i="57" s="1"/>
  <c r="A272" i="57" s="1"/>
  <c r="A273" i="57" s="1"/>
  <c r="A274" i="57" s="1"/>
  <c r="A275" i="57" s="1"/>
  <c r="A276" i="57" s="1"/>
  <c r="A277" i="57" s="1"/>
  <c r="A278" i="57" s="1"/>
  <c r="A279" i="57" s="1"/>
  <c r="A280" i="57" s="1"/>
  <c r="A281" i="57" s="1"/>
  <c r="A282" i="57" s="1"/>
  <c r="A283" i="57" s="1"/>
  <c r="A284" i="57" s="1"/>
  <c r="A285" i="57" s="1"/>
  <c r="A286" i="57" s="1"/>
  <c r="A287" i="57" s="1"/>
  <c r="A288" i="57" s="1"/>
  <c r="A289" i="57" s="1"/>
  <c r="A290" i="57" s="1"/>
  <c r="A291" i="57" s="1"/>
  <c r="A292" i="57" s="1"/>
  <c r="A293" i="57" s="1"/>
  <c r="A294" i="57" s="1"/>
  <c r="A295" i="57" s="1"/>
  <c r="A296" i="57" s="1"/>
  <c r="A297" i="57" s="1"/>
  <c r="A298" i="57" s="1"/>
  <c r="A299" i="57" s="1"/>
  <c r="A300" i="57" s="1"/>
  <c r="A301" i="57" s="1"/>
  <c r="A302" i="57" s="1"/>
  <c r="A303" i="57" s="1"/>
  <c r="A304" i="57" s="1"/>
  <c r="A305" i="57" s="1"/>
  <c r="A306" i="57" s="1"/>
  <c r="A307" i="57" s="1"/>
  <c r="A308" i="57" s="1"/>
  <c r="A309" i="57" s="1"/>
  <c r="A310" i="57" s="1"/>
  <c r="A311" i="57" s="1"/>
  <c r="A312" i="57" s="1"/>
  <c r="A313" i="57" s="1"/>
  <c r="A314" i="57" s="1"/>
  <c r="A315" i="57" s="1"/>
  <c r="A316" i="57" s="1"/>
  <c r="A317" i="57" s="1"/>
  <c r="A318" i="57" s="1"/>
  <c r="A319" i="57" s="1"/>
  <c r="A320" i="57" s="1"/>
  <c r="A321" i="57" s="1"/>
  <c r="A322" i="57" s="1"/>
  <c r="A323" i="57" s="1"/>
  <c r="A324" i="57" s="1"/>
  <c r="A325" i="57" s="1"/>
  <c r="A326" i="57" s="1"/>
  <c r="A327" i="57" s="1"/>
  <c r="A328" i="57" s="1"/>
  <c r="A329" i="57" s="1"/>
  <c r="A330" i="57" s="1"/>
  <c r="A331" i="57" s="1"/>
  <c r="A332" i="57" s="1"/>
  <c r="A333" i="57" s="1"/>
  <c r="A334" i="57" s="1"/>
  <c r="A335" i="57" s="1"/>
  <c r="A336" i="57" s="1"/>
  <c r="A337" i="57" s="1"/>
  <c r="A338" i="57" s="1"/>
  <c r="A339" i="57" s="1"/>
  <c r="A340" i="57" s="1"/>
  <c r="A341" i="57" s="1"/>
  <c r="A342" i="57" s="1"/>
  <c r="A343" i="57" s="1"/>
  <c r="A344" i="57" s="1"/>
  <c r="A345" i="57" s="1"/>
  <c r="A346" i="57" s="1"/>
  <c r="A347" i="57" s="1"/>
  <c r="A348" i="57" s="1"/>
  <c r="A349" i="57" s="1"/>
  <c r="A350" i="57" s="1"/>
  <c r="A351" i="57" s="1"/>
  <c r="A352" i="57" s="1"/>
  <c r="A353" i="57" s="1"/>
  <c r="A354" i="57" s="1"/>
  <c r="A355" i="57" s="1"/>
  <c r="A356" i="57" s="1"/>
  <c r="A357" i="57" s="1"/>
  <c r="A358" i="57" s="1"/>
  <c r="A359" i="57" s="1"/>
  <c r="A360" i="57" s="1"/>
  <c r="A361" i="57" s="1"/>
  <c r="A362" i="57" s="1"/>
  <c r="A363" i="57" s="1"/>
  <c r="A364" i="57" s="1"/>
  <c r="A365" i="57" s="1"/>
  <c r="A366" i="57" s="1"/>
  <c r="A367" i="57" s="1"/>
  <c r="A368" i="57" s="1"/>
  <c r="A369" i="57" s="1"/>
  <c r="A370" i="57" s="1"/>
  <c r="A371" i="57" s="1"/>
  <c r="A372" i="57" s="1"/>
  <c r="A373" i="57" s="1"/>
  <c r="A374" i="57" s="1"/>
  <c r="A375" i="57" s="1"/>
  <c r="A376" i="57" s="1"/>
  <c r="A377" i="57" s="1"/>
  <c r="A378" i="57" s="1"/>
  <c r="A379" i="57" s="1"/>
  <c r="A380" i="57" s="1"/>
  <c r="A381" i="57" s="1"/>
  <c r="A382" i="57" s="1"/>
  <c r="A383" i="57" s="1"/>
  <c r="A384" i="57" s="1"/>
  <c r="A385" i="57" s="1"/>
  <c r="A386" i="57" s="1"/>
  <c r="A387" i="57" s="1"/>
  <c r="A388" i="57" s="1"/>
  <c r="A389" i="57" s="1"/>
  <c r="A390" i="57" s="1"/>
  <c r="A391" i="57" s="1"/>
  <c r="A392" i="57" s="1"/>
  <c r="A393" i="57" s="1"/>
  <c r="A394" i="57" s="1"/>
  <c r="A395" i="57" s="1"/>
  <c r="A396" i="57" s="1"/>
  <c r="A397" i="57" s="1"/>
  <c r="A398" i="57" s="1"/>
  <c r="A399" i="57" s="1"/>
  <c r="A400" i="57" s="1"/>
  <c r="A401" i="57" s="1"/>
  <c r="A402" i="57" s="1"/>
  <c r="A403" i="57" s="1"/>
  <c r="A404" i="57" s="1"/>
  <c r="A405" i="57" s="1"/>
  <c r="A406" i="57" s="1"/>
  <c r="A407" i="57" s="1"/>
  <c r="A408" i="57" s="1"/>
  <c r="A409" i="57" s="1"/>
  <c r="A410" i="57" s="1"/>
  <c r="A411" i="57" s="1"/>
  <c r="A412" i="57" s="1"/>
  <c r="A413" i="57" s="1"/>
  <c r="A414" i="57" s="1"/>
  <c r="A415" i="57" s="1"/>
  <c r="A416" i="57" s="1"/>
  <c r="A417" i="57" s="1"/>
  <c r="A418" i="57" s="1"/>
  <c r="A419" i="57" s="1"/>
  <c r="A420" i="57" s="1"/>
  <c r="A421" i="57" s="1"/>
  <c r="A422" i="57" s="1"/>
  <c r="A423" i="57" s="1"/>
  <c r="A424" i="57" s="1"/>
  <c r="A425" i="57" s="1"/>
  <c r="A426" i="57" s="1"/>
  <c r="A427" i="57" s="1"/>
  <c r="A428" i="57" s="1"/>
  <c r="A429" i="57" s="1"/>
  <c r="A430" i="57" s="1"/>
  <c r="A431" i="57" s="1"/>
  <c r="A432" i="57" s="1"/>
  <c r="A433" i="57" s="1"/>
  <c r="A434" i="57" s="1"/>
  <c r="A435" i="57" s="1"/>
  <c r="A436" i="57" s="1"/>
  <c r="A437" i="57" s="1"/>
  <c r="A438" i="57" s="1"/>
  <c r="A439" i="57" s="1"/>
  <c r="A440" i="57" s="1"/>
  <c r="A441" i="57" s="1"/>
  <c r="A442" i="57" s="1"/>
  <c r="A443" i="57" s="1"/>
  <c r="A444" i="57" s="1"/>
  <c r="A445" i="57" s="1"/>
  <c r="A446" i="57" s="1"/>
  <c r="A447" i="57" s="1"/>
  <c r="A448" i="57" s="1"/>
  <c r="A449" i="57" s="1"/>
  <c r="A450" i="57" s="1"/>
  <c r="A451" i="57" s="1"/>
  <c r="A452" i="57" s="1"/>
  <c r="A453" i="57" s="1"/>
  <c r="A454" i="57" s="1"/>
  <c r="A455" i="57" s="1"/>
  <c r="A456" i="57" s="1"/>
  <c r="A457" i="57" s="1"/>
  <c r="A458" i="57" s="1"/>
  <c r="A459" i="57" s="1"/>
  <c r="A460" i="57" s="1"/>
  <c r="A461" i="57" s="1"/>
  <c r="A462" i="57" s="1"/>
  <c r="A463" i="57" s="1"/>
  <c r="A464" i="57" s="1"/>
  <c r="A465" i="57" s="1"/>
  <c r="A466" i="57" s="1"/>
  <c r="A467" i="57" s="1"/>
  <c r="A468" i="57" s="1"/>
  <c r="A469" i="57" s="1"/>
  <c r="A470" i="57" s="1"/>
  <c r="A471" i="57" s="1"/>
  <c r="A472" i="57" s="1"/>
  <c r="A473" i="57" s="1"/>
  <c r="A474" i="57" s="1"/>
  <c r="A475" i="57" s="1"/>
  <c r="A476" i="57" s="1"/>
  <c r="A477" i="57" s="1"/>
  <c r="A478" i="57" s="1"/>
  <c r="A479" i="57" s="1"/>
  <c r="A480" i="57" s="1"/>
  <c r="A481" i="57" s="1"/>
  <c r="A482" i="57" s="1"/>
  <c r="A483" i="57" s="1"/>
  <c r="A484" i="57" s="1"/>
  <c r="A485" i="57" s="1"/>
  <c r="A486" i="57" s="1"/>
  <c r="A487" i="57" s="1"/>
  <c r="A488" i="57" s="1"/>
  <c r="A489" i="57" s="1"/>
  <c r="A490" i="57" s="1"/>
  <c r="A491" i="57" s="1"/>
  <c r="A492" i="57" s="1"/>
  <c r="A493" i="57" s="1"/>
  <c r="A494" i="57" s="1"/>
  <c r="A495" i="57" s="1"/>
  <c r="A496" i="57" s="1"/>
  <c r="A497" i="57" s="1"/>
  <c r="A498" i="57" s="1"/>
  <c r="A499" i="57" s="1"/>
  <c r="A500" i="57" s="1"/>
  <c r="A501" i="57" s="1"/>
  <c r="A502" i="57" s="1"/>
  <c r="A503" i="57" s="1"/>
  <c r="A504" i="57" s="1"/>
  <c r="A505" i="57" s="1"/>
  <c r="A506" i="57" s="1"/>
  <c r="A507" i="57" s="1"/>
  <c r="A508" i="57" s="1"/>
  <c r="A509" i="57" s="1"/>
  <c r="A510" i="57" s="1"/>
  <c r="A511" i="57" s="1"/>
  <c r="A512" i="57" s="1"/>
  <c r="A513" i="57" s="1"/>
  <c r="A514" i="57" s="1"/>
  <c r="A515" i="57" s="1"/>
  <c r="A516" i="57" s="1"/>
  <c r="A517" i="57" s="1"/>
  <c r="A518" i="57" s="1"/>
  <c r="A519" i="57" s="1"/>
  <c r="A520" i="57" s="1"/>
  <c r="A521" i="57" s="1"/>
  <c r="A522" i="57" s="1"/>
  <c r="A523" i="57" s="1"/>
  <c r="A524" i="57" s="1"/>
  <c r="A525" i="57" s="1"/>
  <c r="A526" i="57" s="1"/>
  <c r="A527" i="57" s="1"/>
  <c r="A528" i="57" s="1"/>
  <c r="A529" i="57" s="1"/>
  <c r="A530" i="57" s="1"/>
  <c r="A531" i="57" s="1"/>
  <c r="A532" i="57" s="1"/>
  <c r="A533" i="57" s="1"/>
  <c r="A534" i="57" s="1"/>
  <c r="A535" i="57" s="1"/>
  <c r="A536" i="57" s="1"/>
  <c r="A537" i="57" s="1"/>
  <c r="A538" i="57" s="1"/>
  <c r="A539" i="57" s="1"/>
  <c r="A540" i="57" s="1"/>
  <c r="A541" i="57" s="1"/>
  <c r="A542" i="57" s="1"/>
  <c r="A543" i="57" s="1"/>
  <c r="A544" i="57" s="1"/>
  <c r="A545" i="57" s="1"/>
  <c r="A546" i="57" s="1"/>
  <c r="A547" i="57" s="1"/>
  <c r="A548" i="57" s="1"/>
  <c r="A549" i="57" s="1"/>
  <c r="A550" i="57" s="1"/>
  <c r="A551" i="57" s="1"/>
  <c r="A552" i="57" s="1"/>
  <c r="A553" i="57" s="1"/>
  <c r="A554" i="57" s="1"/>
  <c r="A555" i="57" s="1"/>
  <c r="A556" i="57" s="1"/>
  <c r="A557" i="57" s="1"/>
  <c r="A558" i="57" s="1"/>
  <c r="A559" i="57" s="1"/>
  <c r="A560" i="57" s="1"/>
  <c r="A561" i="57" s="1"/>
  <c r="A562" i="57" s="1"/>
  <c r="A563" i="57" s="1"/>
  <c r="A564" i="57" s="1"/>
  <c r="A565" i="57" s="1"/>
  <c r="A566" i="57" s="1"/>
  <c r="A567" i="57" s="1"/>
  <c r="A568" i="57" s="1"/>
  <c r="A569" i="57" s="1"/>
  <c r="A570" i="57" s="1"/>
  <c r="A571" i="57" s="1"/>
  <c r="A572" i="57" s="1"/>
  <c r="A573" i="57" s="1"/>
  <c r="A574" i="57" s="1"/>
  <c r="A575" i="57" s="1"/>
  <c r="A576" i="57" s="1"/>
  <c r="A577" i="57" s="1"/>
  <c r="A578" i="57" s="1"/>
  <c r="A579" i="57" s="1"/>
  <c r="A580" i="57" s="1"/>
  <c r="A581" i="57" s="1"/>
  <c r="A582" i="57" s="1"/>
  <c r="A583" i="57" s="1"/>
  <c r="J34" i="57"/>
  <c r="J30" i="57" s="1"/>
  <c r="H34" i="57"/>
  <c r="G34" i="57"/>
  <c r="F34" i="57"/>
  <c r="F30" i="57"/>
  <c r="E30" i="57"/>
  <c r="D30" i="57"/>
  <c r="C30" i="57"/>
  <c r="E28" i="57"/>
  <c r="E27" i="57" s="1"/>
  <c r="D28" i="57"/>
  <c r="D27" i="57" s="1"/>
  <c r="C28" i="57"/>
  <c r="C27" i="57" s="1"/>
  <c r="H24" i="57"/>
  <c r="H23" i="57"/>
  <c r="H22" i="57"/>
  <c r="I21" i="57"/>
  <c r="C18" i="57"/>
  <c r="F17" i="57"/>
  <c r="H17" i="57" s="1"/>
  <c r="S11" i="57" s="1"/>
  <c r="J23" i="54" s="1"/>
  <c r="J14" i="57"/>
  <c r="J13" i="57"/>
  <c r="AB11" i="57" s="1"/>
  <c r="S23" i="54" s="1"/>
  <c r="D11" i="57"/>
  <c r="J203" i="56"/>
  <c r="H203" i="56"/>
  <c r="G203" i="56"/>
  <c r="F203" i="56"/>
  <c r="J202" i="56"/>
  <c r="H202" i="56"/>
  <c r="G202" i="56"/>
  <c r="F202" i="56"/>
  <c r="J201" i="56"/>
  <c r="H201" i="56"/>
  <c r="G201" i="56"/>
  <c r="F201" i="56"/>
  <c r="J200" i="56"/>
  <c r="H200" i="56"/>
  <c r="G200" i="56"/>
  <c r="F200" i="56"/>
  <c r="J199" i="56"/>
  <c r="H199" i="56"/>
  <c r="G199" i="56"/>
  <c r="F199" i="56"/>
  <c r="J198" i="56"/>
  <c r="H198" i="56"/>
  <c r="G198" i="56"/>
  <c r="F198" i="56"/>
  <c r="J197" i="56"/>
  <c r="H197" i="56"/>
  <c r="G197" i="56"/>
  <c r="F197" i="56"/>
  <c r="J196" i="56"/>
  <c r="H196" i="56"/>
  <c r="G196" i="56"/>
  <c r="F196" i="56"/>
  <c r="J195" i="56"/>
  <c r="H195" i="56"/>
  <c r="G195" i="56"/>
  <c r="F195" i="56"/>
  <c r="J194" i="56"/>
  <c r="H194" i="56"/>
  <c r="G194" i="56"/>
  <c r="F194" i="56"/>
  <c r="J193" i="56"/>
  <c r="H193" i="56"/>
  <c r="G193" i="56"/>
  <c r="F193" i="56"/>
  <c r="J192" i="56"/>
  <c r="H192" i="56"/>
  <c r="G192" i="56"/>
  <c r="F192" i="56"/>
  <c r="J191" i="56"/>
  <c r="H191" i="56"/>
  <c r="G191" i="56"/>
  <c r="F191" i="56"/>
  <c r="J190" i="56"/>
  <c r="H190" i="56"/>
  <c r="G190" i="56"/>
  <c r="F190" i="56"/>
  <c r="J189" i="56"/>
  <c r="H189" i="56"/>
  <c r="G189" i="56"/>
  <c r="F189" i="56"/>
  <c r="J188" i="56"/>
  <c r="H188" i="56"/>
  <c r="G188" i="56"/>
  <c r="F188" i="56"/>
  <c r="J187" i="56"/>
  <c r="H187" i="56"/>
  <c r="G187" i="56"/>
  <c r="F187" i="56"/>
  <c r="J186" i="56"/>
  <c r="H186" i="56"/>
  <c r="G186" i="56"/>
  <c r="F186" i="56"/>
  <c r="J185" i="56"/>
  <c r="H185" i="56"/>
  <c r="G185" i="56"/>
  <c r="F185" i="56"/>
  <c r="J184" i="56"/>
  <c r="H184" i="56"/>
  <c r="G184" i="56"/>
  <c r="F184" i="56"/>
  <c r="J183" i="56"/>
  <c r="H183" i="56"/>
  <c r="G183" i="56"/>
  <c r="F183" i="56"/>
  <c r="J182" i="56"/>
  <c r="H182" i="56"/>
  <c r="G182" i="56"/>
  <c r="F182" i="56"/>
  <c r="J181" i="56"/>
  <c r="H181" i="56"/>
  <c r="G181" i="56"/>
  <c r="F181" i="56"/>
  <c r="J180" i="56"/>
  <c r="H180" i="56"/>
  <c r="G180" i="56"/>
  <c r="F180" i="56"/>
  <c r="J179" i="56"/>
  <c r="H179" i="56"/>
  <c r="G179" i="56"/>
  <c r="F179" i="56"/>
  <c r="J178" i="56"/>
  <c r="H178" i="56"/>
  <c r="G178" i="56"/>
  <c r="F178" i="56"/>
  <c r="J177" i="56"/>
  <c r="H177" i="56"/>
  <c r="G177" i="56"/>
  <c r="F177" i="56"/>
  <c r="J176" i="56"/>
  <c r="H176" i="56"/>
  <c r="G176" i="56"/>
  <c r="F176" i="56"/>
  <c r="J175" i="56"/>
  <c r="H175" i="56"/>
  <c r="G175" i="56"/>
  <c r="F175" i="56"/>
  <c r="J174" i="56"/>
  <c r="H174" i="56"/>
  <c r="G174" i="56"/>
  <c r="F174" i="56"/>
  <c r="J173" i="56"/>
  <c r="H173" i="56"/>
  <c r="G173" i="56"/>
  <c r="F173" i="56"/>
  <c r="J172" i="56"/>
  <c r="H172" i="56"/>
  <c r="G172" i="56"/>
  <c r="F172" i="56"/>
  <c r="J171" i="56"/>
  <c r="H171" i="56"/>
  <c r="G171" i="56"/>
  <c r="F171" i="56"/>
  <c r="J170" i="56"/>
  <c r="H170" i="56"/>
  <c r="G170" i="56"/>
  <c r="F170" i="56"/>
  <c r="J169" i="56"/>
  <c r="H169" i="56"/>
  <c r="G169" i="56"/>
  <c r="F169" i="56"/>
  <c r="J168" i="56"/>
  <c r="H168" i="56"/>
  <c r="G168" i="56"/>
  <c r="F168" i="56"/>
  <c r="J167" i="56"/>
  <c r="H167" i="56"/>
  <c r="G167" i="56"/>
  <c r="F167" i="56"/>
  <c r="J166" i="56"/>
  <c r="H166" i="56"/>
  <c r="G166" i="56"/>
  <c r="F166" i="56"/>
  <c r="J165" i="56"/>
  <c r="H165" i="56"/>
  <c r="G165" i="56"/>
  <c r="F165" i="56"/>
  <c r="J164" i="56"/>
  <c r="H164" i="56"/>
  <c r="G164" i="56"/>
  <c r="F164" i="56"/>
  <c r="J163" i="56"/>
  <c r="H163" i="56"/>
  <c r="G163" i="56"/>
  <c r="F163" i="56"/>
  <c r="J162" i="56"/>
  <c r="H162" i="56"/>
  <c r="G162" i="56"/>
  <c r="F162" i="56"/>
  <c r="J161" i="56"/>
  <c r="H161" i="56"/>
  <c r="G161" i="56"/>
  <c r="F161" i="56"/>
  <c r="J160" i="56"/>
  <c r="H160" i="56"/>
  <c r="G160" i="56"/>
  <c r="F160" i="56"/>
  <c r="J159" i="56"/>
  <c r="H159" i="56"/>
  <c r="G159" i="56"/>
  <c r="F159" i="56"/>
  <c r="J158" i="56"/>
  <c r="H158" i="56"/>
  <c r="G158" i="56"/>
  <c r="F158" i="56"/>
  <c r="J157" i="56"/>
  <c r="H157" i="56"/>
  <c r="G157" i="56"/>
  <c r="F157" i="56"/>
  <c r="J156" i="56"/>
  <c r="H156" i="56"/>
  <c r="G156" i="56"/>
  <c r="F156" i="56"/>
  <c r="J155" i="56"/>
  <c r="H155" i="56"/>
  <c r="G155" i="56"/>
  <c r="F155" i="56"/>
  <c r="J154" i="56"/>
  <c r="H154" i="56"/>
  <c r="G154" i="56"/>
  <c r="F154" i="56"/>
  <c r="J153" i="56"/>
  <c r="H153" i="56"/>
  <c r="G153" i="56"/>
  <c r="F153" i="56"/>
  <c r="J152" i="56"/>
  <c r="H152" i="56"/>
  <c r="G152" i="56"/>
  <c r="F152" i="56"/>
  <c r="J151" i="56"/>
  <c r="H151" i="56"/>
  <c r="G151" i="56"/>
  <c r="F151" i="56"/>
  <c r="J150" i="56"/>
  <c r="H150" i="56"/>
  <c r="G150" i="56"/>
  <c r="F150" i="56"/>
  <c r="J149" i="56"/>
  <c r="H149" i="56"/>
  <c r="G149" i="56"/>
  <c r="F149" i="56"/>
  <c r="J148" i="56"/>
  <c r="H148" i="56"/>
  <c r="G148" i="56"/>
  <c r="F148" i="56"/>
  <c r="J147" i="56"/>
  <c r="H147" i="56"/>
  <c r="G147" i="56"/>
  <c r="F147" i="56"/>
  <c r="J146" i="56"/>
  <c r="H146" i="56"/>
  <c r="G146" i="56"/>
  <c r="F146" i="56"/>
  <c r="J145" i="56"/>
  <c r="H145" i="56"/>
  <c r="G145" i="56"/>
  <c r="F145" i="56"/>
  <c r="J144" i="56"/>
  <c r="H144" i="56"/>
  <c r="G144" i="56"/>
  <c r="F144" i="56"/>
  <c r="J143" i="56"/>
  <c r="H143" i="56"/>
  <c r="G143" i="56"/>
  <c r="F143" i="56"/>
  <c r="J142" i="56"/>
  <c r="H142" i="56"/>
  <c r="G142" i="56"/>
  <c r="F142" i="56"/>
  <c r="J141" i="56"/>
  <c r="H141" i="56"/>
  <c r="G141" i="56"/>
  <c r="F141" i="56"/>
  <c r="J140" i="56"/>
  <c r="H140" i="56"/>
  <c r="G140" i="56"/>
  <c r="F140" i="56"/>
  <c r="J139" i="56"/>
  <c r="H139" i="56"/>
  <c r="G139" i="56"/>
  <c r="F139" i="56"/>
  <c r="J138" i="56"/>
  <c r="H138" i="56"/>
  <c r="G138" i="56"/>
  <c r="F138" i="56"/>
  <c r="J137" i="56"/>
  <c r="H137" i="56"/>
  <c r="G137" i="56"/>
  <c r="F137" i="56"/>
  <c r="J136" i="56"/>
  <c r="H136" i="56"/>
  <c r="G136" i="56"/>
  <c r="F136" i="56"/>
  <c r="J135" i="56"/>
  <c r="H135" i="56"/>
  <c r="G135" i="56"/>
  <c r="F135" i="56"/>
  <c r="J134" i="56"/>
  <c r="H134" i="56"/>
  <c r="G134" i="56"/>
  <c r="F134" i="56"/>
  <c r="J133" i="56"/>
  <c r="H133" i="56"/>
  <c r="G133" i="56"/>
  <c r="F133" i="56"/>
  <c r="J132" i="56"/>
  <c r="H132" i="56"/>
  <c r="G132" i="56"/>
  <c r="F132" i="56"/>
  <c r="J131" i="56"/>
  <c r="H131" i="56"/>
  <c r="G131" i="56"/>
  <c r="F131" i="56"/>
  <c r="J130" i="56"/>
  <c r="H130" i="56"/>
  <c r="G130" i="56"/>
  <c r="F130" i="56"/>
  <c r="J129" i="56"/>
  <c r="H129" i="56"/>
  <c r="G129" i="56"/>
  <c r="F129" i="56"/>
  <c r="J128" i="56"/>
  <c r="H128" i="56"/>
  <c r="G128" i="56"/>
  <c r="F128" i="56"/>
  <c r="J127" i="56"/>
  <c r="H127" i="56"/>
  <c r="G127" i="56"/>
  <c r="F127" i="56"/>
  <c r="J126" i="56"/>
  <c r="H126" i="56"/>
  <c r="G126" i="56"/>
  <c r="F126" i="56"/>
  <c r="J125" i="56"/>
  <c r="H125" i="56"/>
  <c r="G125" i="56"/>
  <c r="F125" i="56"/>
  <c r="J124" i="56"/>
  <c r="H124" i="56"/>
  <c r="G124" i="56"/>
  <c r="F124" i="56"/>
  <c r="J123" i="56"/>
  <c r="H123" i="56"/>
  <c r="G123" i="56"/>
  <c r="F123" i="56"/>
  <c r="J122" i="56"/>
  <c r="H122" i="56"/>
  <c r="G122" i="56"/>
  <c r="F122" i="56"/>
  <c r="J121" i="56"/>
  <c r="H121" i="56"/>
  <c r="G121" i="56"/>
  <c r="F121" i="56"/>
  <c r="J120" i="56"/>
  <c r="H120" i="56"/>
  <c r="G120" i="56"/>
  <c r="F120" i="56"/>
  <c r="J119" i="56"/>
  <c r="H119" i="56"/>
  <c r="G119" i="56"/>
  <c r="F119" i="56"/>
  <c r="J118" i="56"/>
  <c r="H118" i="56"/>
  <c r="G118" i="56"/>
  <c r="F118" i="56"/>
  <c r="J117" i="56"/>
  <c r="H117" i="56"/>
  <c r="G117" i="56"/>
  <c r="F117" i="56"/>
  <c r="J116" i="56"/>
  <c r="H116" i="56"/>
  <c r="G116" i="56"/>
  <c r="F116" i="56"/>
  <c r="J115" i="56"/>
  <c r="H115" i="56"/>
  <c r="G115" i="56"/>
  <c r="F115" i="56"/>
  <c r="J114" i="56"/>
  <c r="H114" i="56"/>
  <c r="G114" i="56"/>
  <c r="F114" i="56"/>
  <c r="J113" i="56"/>
  <c r="H113" i="56"/>
  <c r="G113" i="56"/>
  <c r="F113" i="56"/>
  <c r="J112" i="56"/>
  <c r="H112" i="56"/>
  <c r="G112" i="56"/>
  <c r="F112" i="56"/>
  <c r="J111" i="56"/>
  <c r="H111" i="56"/>
  <c r="G111" i="56"/>
  <c r="F111" i="56"/>
  <c r="J110" i="56"/>
  <c r="H110" i="56"/>
  <c r="G110" i="56"/>
  <c r="F110" i="56"/>
  <c r="J109" i="56"/>
  <c r="H109" i="56"/>
  <c r="G109" i="56"/>
  <c r="F109" i="56"/>
  <c r="J108" i="56"/>
  <c r="H108" i="56"/>
  <c r="G108" i="56"/>
  <c r="F108" i="56"/>
  <c r="J107" i="56"/>
  <c r="H107" i="56"/>
  <c r="G107" i="56"/>
  <c r="F107" i="56"/>
  <c r="J106" i="56"/>
  <c r="H106" i="56"/>
  <c r="G106" i="56"/>
  <c r="F106" i="56"/>
  <c r="J105" i="56"/>
  <c r="H105" i="56"/>
  <c r="G105" i="56"/>
  <c r="F105" i="56"/>
  <c r="J104" i="56"/>
  <c r="H104" i="56"/>
  <c r="G104" i="56"/>
  <c r="F104" i="56"/>
  <c r="J103" i="56"/>
  <c r="H103" i="56"/>
  <c r="G103" i="56"/>
  <c r="F103" i="56"/>
  <c r="J102" i="56"/>
  <c r="H102" i="56"/>
  <c r="G102" i="56"/>
  <c r="F102" i="56"/>
  <c r="J101" i="56"/>
  <c r="H101" i="56"/>
  <c r="G101" i="56"/>
  <c r="F101" i="56"/>
  <c r="J100" i="56"/>
  <c r="H100" i="56"/>
  <c r="G100" i="56"/>
  <c r="F100" i="56"/>
  <c r="J99" i="56"/>
  <c r="H99" i="56"/>
  <c r="G99" i="56"/>
  <c r="F99" i="56"/>
  <c r="J98" i="56"/>
  <c r="H98" i="56"/>
  <c r="G98" i="56"/>
  <c r="F98" i="56"/>
  <c r="J97" i="56"/>
  <c r="H97" i="56"/>
  <c r="G97" i="56"/>
  <c r="F97" i="56"/>
  <c r="J96" i="56"/>
  <c r="H96" i="56"/>
  <c r="G96" i="56"/>
  <c r="F96" i="56"/>
  <c r="J95" i="56"/>
  <c r="H95" i="56"/>
  <c r="G95" i="56"/>
  <c r="F95" i="56"/>
  <c r="J94" i="56"/>
  <c r="H94" i="56"/>
  <c r="G94" i="56"/>
  <c r="F94" i="56"/>
  <c r="J93" i="56"/>
  <c r="H93" i="56"/>
  <c r="G93" i="56"/>
  <c r="F93" i="56"/>
  <c r="J92" i="56"/>
  <c r="H92" i="56"/>
  <c r="G92" i="56"/>
  <c r="F92" i="56"/>
  <c r="J91" i="56"/>
  <c r="H91" i="56"/>
  <c r="G91" i="56"/>
  <c r="F91" i="56"/>
  <c r="J90" i="56"/>
  <c r="H90" i="56"/>
  <c r="G90" i="56"/>
  <c r="F90" i="56"/>
  <c r="J89" i="56"/>
  <c r="H89" i="56"/>
  <c r="G89" i="56"/>
  <c r="F89" i="56"/>
  <c r="J88" i="56"/>
  <c r="H88" i="56"/>
  <c r="G88" i="56"/>
  <c r="F88" i="56"/>
  <c r="J87" i="56"/>
  <c r="H87" i="56"/>
  <c r="G87" i="56"/>
  <c r="F87" i="56"/>
  <c r="J86" i="56"/>
  <c r="H86" i="56"/>
  <c r="G86" i="56"/>
  <c r="F86" i="56"/>
  <c r="J85" i="56"/>
  <c r="H85" i="56"/>
  <c r="G85" i="56"/>
  <c r="F85" i="56"/>
  <c r="J84" i="56"/>
  <c r="H84" i="56"/>
  <c r="G84" i="56"/>
  <c r="F84" i="56"/>
  <c r="J83" i="56"/>
  <c r="H83" i="56"/>
  <c r="G83" i="56"/>
  <c r="F83" i="56"/>
  <c r="J82" i="56"/>
  <c r="H82" i="56"/>
  <c r="G82" i="56"/>
  <c r="F82" i="56"/>
  <c r="J81" i="56"/>
  <c r="H81" i="56"/>
  <c r="G81" i="56"/>
  <c r="F81" i="56"/>
  <c r="J80" i="56"/>
  <c r="H80" i="56"/>
  <c r="G80" i="56"/>
  <c r="F80" i="56"/>
  <c r="J79" i="56"/>
  <c r="H79" i="56"/>
  <c r="G79" i="56"/>
  <c r="F79" i="56"/>
  <c r="J78" i="56"/>
  <c r="H78" i="56"/>
  <c r="G78" i="56"/>
  <c r="F78" i="56"/>
  <c r="J77" i="56"/>
  <c r="H77" i="56"/>
  <c r="G77" i="56"/>
  <c r="F77" i="56"/>
  <c r="J76" i="56"/>
  <c r="H76" i="56"/>
  <c r="G76" i="56"/>
  <c r="F76" i="56"/>
  <c r="J75" i="56"/>
  <c r="H75" i="56"/>
  <c r="G75" i="56"/>
  <c r="F75" i="56"/>
  <c r="J74" i="56"/>
  <c r="H74" i="56"/>
  <c r="G74" i="56"/>
  <c r="F74" i="56"/>
  <c r="J73" i="56"/>
  <c r="H73" i="56"/>
  <c r="G73" i="56"/>
  <c r="F73" i="56"/>
  <c r="J72" i="56"/>
  <c r="H72" i="56"/>
  <c r="G72" i="56"/>
  <c r="F72" i="56"/>
  <c r="J71" i="56"/>
  <c r="H71" i="56"/>
  <c r="G71" i="56"/>
  <c r="F71" i="56"/>
  <c r="J70" i="56"/>
  <c r="H70" i="56"/>
  <c r="G70" i="56"/>
  <c r="F70" i="56"/>
  <c r="J69" i="56"/>
  <c r="H69" i="56"/>
  <c r="G69" i="56"/>
  <c r="F69" i="56"/>
  <c r="J68" i="56"/>
  <c r="H68" i="56"/>
  <c r="G68" i="56"/>
  <c r="F68" i="56"/>
  <c r="J67" i="56"/>
  <c r="H67" i="56"/>
  <c r="G67" i="56"/>
  <c r="F67" i="56"/>
  <c r="J66" i="56"/>
  <c r="H66" i="56"/>
  <c r="G66" i="56"/>
  <c r="F66" i="56"/>
  <c r="J65" i="56"/>
  <c r="H65" i="56"/>
  <c r="G65" i="56"/>
  <c r="F65" i="56"/>
  <c r="J64" i="56"/>
  <c r="H64" i="56"/>
  <c r="G64" i="56"/>
  <c r="F64" i="56"/>
  <c r="J63" i="56"/>
  <c r="H63" i="56"/>
  <c r="G63" i="56"/>
  <c r="F63" i="56"/>
  <c r="J62" i="56"/>
  <c r="H62" i="56"/>
  <c r="G62" i="56"/>
  <c r="F62" i="56"/>
  <c r="J61" i="56"/>
  <c r="H61" i="56"/>
  <c r="G61" i="56"/>
  <c r="F61" i="56"/>
  <c r="J60" i="56"/>
  <c r="H60" i="56"/>
  <c r="G60" i="56"/>
  <c r="F60" i="56"/>
  <c r="J59" i="56"/>
  <c r="H59" i="56"/>
  <c r="G59" i="56"/>
  <c r="F59" i="56"/>
  <c r="J58" i="56"/>
  <c r="H58" i="56"/>
  <c r="G58" i="56"/>
  <c r="F58" i="56"/>
  <c r="J57" i="56"/>
  <c r="H57" i="56"/>
  <c r="G57" i="56"/>
  <c r="F57" i="56"/>
  <c r="J56" i="56"/>
  <c r="H56" i="56"/>
  <c r="G56" i="56"/>
  <c r="F56" i="56"/>
  <c r="J55" i="56"/>
  <c r="H55" i="56"/>
  <c r="G55" i="56"/>
  <c r="F55" i="56"/>
  <c r="J54" i="56"/>
  <c r="H54" i="56"/>
  <c r="G54" i="56"/>
  <c r="F54" i="56"/>
  <c r="J53" i="56"/>
  <c r="H53" i="56"/>
  <c r="G53" i="56"/>
  <c r="F53" i="56"/>
  <c r="J52" i="56"/>
  <c r="H52" i="56"/>
  <c r="G52" i="56"/>
  <c r="F52" i="56"/>
  <c r="J51" i="56"/>
  <c r="H51" i="56"/>
  <c r="G51" i="56"/>
  <c r="F51" i="56"/>
  <c r="J50" i="56"/>
  <c r="H50" i="56"/>
  <c r="G50" i="56"/>
  <c r="F50" i="56"/>
  <c r="J49" i="56"/>
  <c r="H49" i="56"/>
  <c r="G49" i="56"/>
  <c r="G30" i="56" s="1"/>
  <c r="J10" i="56" s="1"/>
  <c r="F49" i="56"/>
  <c r="J48" i="56"/>
  <c r="H48" i="56"/>
  <c r="G48" i="56"/>
  <c r="F48" i="56"/>
  <c r="J47" i="56"/>
  <c r="H47" i="56"/>
  <c r="G47" i="56"/>
  <c r="F47" i="56"/>
  <c r="J46" i="56"/>
  <c r="H46" i="56"/>
  <c r="G46" i="56"/>
  <c r="F46" i="56"/>
  <c r="J45" i="56"/>
  <c r="H45" i="56"/>
  <c r="G45" i="56"/>
  <c r="F45" i="56"/>
  <c r="J44" i="56"/>
  <c r="H44" i="56"/>
  <c r="G44" i="56"/>
  <c r="F44" i="56"/>
  <c r="J43" i="56"/>
  <c r="H43" i="56"/>
  <c r="G43" i="56"/>
  <c r="F43" i="56"/>
  <c r="J42" i="56"/>
  <c r="H42" i="56"/>
  <c r="G42" i="56"/>
  <c r="F42" i="56"/>
  <c r="J41" i="56"/>
  <c r="H41" i="56"/>
  <c r="G41" i="56"/>
  <c r="F41" i="56"/>
  <c r="J40" i="56"/>
  <c r="H40" i="56"/>
  <c r="G40" i="56"/>
  <c r="F40" i="56"/>
  <c r="J39" i="56"/>
  <c r="H39" i="56"/>
  <c r="G39" i="56"/>
  <c r="F39" i="56"/>
  <c r="J38" i="56"/>
  <c r="H38" i="56"/>
  <c r="G38" i="56"/>
  <c r="F38" i="56"/>
  <c r="J37" i="56"/>
  <c r="H37" i="56"/>
  <c r="G37" i="56"/>
  <c r="F37" i="56"/>
  <c r="J36" i="56"/>
  <c r="H36" i="56"/>
  <c r="G36" i="56"/>
  <c r="F36" i="56"/>
  <c r="J35" i="56"/>
  <c r="H35" i="56"/>
  <c r="G35" i="56"/>
  <c r="F35" i="56"/>
  <c r="A35" i="56"/>
  <c r="A36" i="56" s="1"/>
  <c r="A37" i="56" s="1"/>
  <c r="A38" i="56" s="1"/>
  <c r="A39" i="56" s="1"/>
  <c r="A40" i="56" s="1"/>
  <c r="A41" i="56" s="1"/>
  <c r="A42" i="56" s="1"/>
  <c r="A43" i="56" s="1"/>
  <c r="A44" i="56" s="1"/>
  <c r="A45" i="56" s="1"/>
  <c r="A46" i="56" s="1"/>
  <c r="A47" i="56" s="1"/>
  <c r="A48" i="56" s="1"/>
  <c r="A49" i="56" s="1"/>
  <c r="A50" i="56" s="1"/>
  <c r="A51" i="56" s="1"/>
  <c r="A52" i="56" s="1"/>
  <c r="A53" i="56" s="1"/>
  <c r="A54" i="56" s="1"/>
  <c r="A55" i="56" s="1"/>
  <c r="A56" i="56" s="1"/>
  <c r="A57" i="56" s="1"/>
  <c r="A58" i="56" s="1"/>
  <c r="A59" i="56" s="1"/>
  <c r="A60" i="56" s="1"/>
  <c r="A61" i="56" s="1"/>
  <c r="A62" i="56" s="1"/>
  <c r="A63" i="56" s="1"/>
  <c r="A64" i="56" s="1"/>
  <c r="A65" i="56" s="1"/>
  <c r="A66" i="56" s="1"/>
  <c r="A67" i="56" s="1"/>
  <c r="A68" i="56" s="1"/>
  <c r="A69" i="56" s="1"/>
  <c r="A70" i="56" s="1"/>
  <c r="A71" i="56" s="1"/>
  <c r="A72" i="56" s="1"/>
  <c r="A73" i="56" s="1"/>
  <c r="A74" i="56" s="1"/>
  <c r="A75" i="56" s="1"/>
  <c r="A76" i="56" s="1"/>
  <c r="A77" i="56" s="1"/>
  <c r="A78" i="56" s="1"/>
  <c r="A79" i="56" s="1"/>
  <c r="A80" i="56" s="1"/>
  <c r="A81" i="56" s="1"/>
  <c r="A82" i="56" s="1"/>
  <c r="A83" i="56" s="1"/>
  <c r="A84" i="56" s="1"/>
  <c r="A85" i="56" s="1"/>
  <c r="A86" i="56" s="1"/>
  <c r="A87" i="56" s="1"/>
  <c r="A88" i="56" s="1"/>
  <c r="A89" i="56" s="1"/>
  <c r="A90" i="56" s="1"/>
  <c r="A91" i="56" s="1"/>
  <c r="A92" i="56" s="1"/>
  <c r="A93" i="56" s="1"/>
  <c r="A94" i="56" s="1"/>
  <c r="A95" i="56" s="1"/>
  <c r="A96" i="56" s="1"/>
  <c r="A97" i="56" s="1"/>
  <c r="A98" i="56" s="1"/>
  <c r="A99" i="56" s="1"/>
  <c r="A100" i="56" s="1"/>
  <c r="A101" i="56" s="1"/>
  <c r="A102" i="56" s="1"/>
  <c r="A103" i="56" s="1"/>
  <c r="A104" i="56" s="1"/>
  <c r="A105" i="56" s="1"/>
  <c r="A106" i="56" s="1"/>
  <c r="A107" i="56" s="1"/>
  <c r="A108" i="56" s="1"/>
  <c r="A109" i="56" s="1"/>
  <c r="A110" i="56" s="1"/>
  <c r="A111" i="56" s="1"/>
  <c r="A112" i="56" s="1"/>
  <c r="A113" i="56" s="1"/>
  <c r="A114" i="56" s="1"/>
  <c r="A115" i="56" s="1"/>
  <c r="A116" i="56" s="1"/>
  <c r="A117" i="56" s="1"/>
  <c r="A118" i="56" s="1"/>
  <c r="A119" i="56" s="1"/>
  <c r="A120" i="56" s="1"/>
  <c r="A121" i="56" s="1"/>
  <c r="A122" i="56" s="1"/>
  <c r="A123" i="56" s="1"/>
  <c r="A124" i="56" s="1"/>
  <c r="A125" i="56" s="1"/>
  <c r="A126" i="56" s="1"/>
  <c r="A127" i="56" s="1"/>
  <c r="A128" i="56" s="1"/>
  <c r="A129" i="56" s="1"/>
  <c r="A130" i="56" s="1"/>
  <c r="A131" i="56" s="1"/>
  <c r="A132" i="56" s="1"/>
  <c r="A133" i="56" s="1"/>
  <c r="A134" i="56" s="1"/>
  <c r="A135" i="56" s="1"/>
  <c r="A136" i="56" s="1"/>
  <c r="A137" i="56" s="1"/>
  <c r="A138" i="56" s="1"/>
  <c r="A139" i="56" s="1"/>
  <c r="A140" i="56" s="1"/>
  <c r="A141" i="56" s="1"/>
  <c r="A142" i="56" s="1"/>
  <c r="A143" i="56" s="1"/>
  <c r="A144" i="56" s="1"/>
  <c r="A145" i="56" s="1"/>
  <c r="A146" i="56" s="1"/>
  <c r="A147" i="56" s="1"/>
  <c r="A148" i="56" s="1"/>
  <c r="A149" i="56" s="1"/>
  <c r="A150" i="56" s="1"/>
  <c r="A151" i="56" s="1"/>
  <c r="A152" i="56" s="1"/>
  <c r="A153" i="56" s="1"/>
  <c r="A154" i="56" s="1"/>
  <c r="A155" i="56" s="1"/>
  <c r="A156" i="56" s="1"/>
  <c r="A157" i="56" s="1"/>
  <c r="A158" i="56" s="1"/>
  <c r="A159" i="56" s="1"/>
  <c r="A160" i="56" s="1"/>
  <c r="A161" i="56" s="1"/>
  <c r="A162" i="56" s="1"/>
  <c r="A163" i="56" s="1"/>
  <c r="A164" i="56" s="1"/>
  <c r="A165" i="56" s="1"/>
  <c r="A166" i="56" s="1"/>
  <c r="A167" i="56" s="1"/>
  <c r="A168" i="56" s="1"/>
  <c r="A169" i="56" s="1"/>
  <c r="A170" i="56" s="1"/>
  <c r="A171" i="56" s="1"/>
  <c r="A172" i="56" s="1"/>
  <c r="A173" i="56" s="1"/>
  <c r="A174" i="56" s="1"/>
  <c r="A175" i="56" s="1"/>
  <c r="A176" i="56" s="1"/>
  <c r="A177" i="56" s="1"/>
  <c r="A178" i="56" s="1"/>
  <c r="A179" i="56" s="1"/>
  <c r="A180" i="56" s="1"/>
  <c r="A181" i="56" s="1"/>
  <c r="A182" i="56" s="1"/>
  <c r="A183" i="56" s="1"/>
  <c r="A184" i="56" s="1"/>
  <c r="A185" i="56" s="1"/>
  <c r="A186" i="56" s="1"/>
  <c r="A187" i="56" s="1"/>
  <c r="A188" i="56" s="1"/>
  <c r="A189" i="56" s="1"/>
  <c r="A190" i="56" s="1"/>
  <c r="A191" i="56" s="1"/>
  <c r="A192" i="56" s="1"/>
  <c r="A193" i="56" s="1"/>
  <c r="A194" i="56" s="1"/>
  <c r="A195" i="56" s="1"/>
  <c r="A196" i="56" s="1"/>
  <c r="A197" i="56" s="1"/>
  <c r="A198" i="56" s="1"/>
  <c r="A199" i="56" s="1"/>
  <c r="A200" i="56" s="1"/>
  <c r="A201" i="56" s="1"/>
  <c r="A202" i="56" s="1"/>
  <c r="A203" i="56" s="1"/>
  <c r="A204" i="56" s="1"/>
  <c r="A205" i="56" s="1"/>
  <c r="A206" i="56" s="1"/>
  <c r="A207" i="56" s="1"/>
  <c r="A208" i="56" s="1"/>
  <c r="A209" i="56" s="1"/>
  <c r="A210" i="56" s="1"/>
  <c r="A211" i="56" s="1"/>
  <c r="A212" i="56" s="1"/>
  <c r="A213" i="56" s="1"/>
  <c r="A214" i="56" s="1"/>
  <c r="A215" i="56" s="1"/>
  <c r="A216" i="56" s="1"/>
  <c r="A217" i="56" s="1"/>
  <c r="A218" i="56" s="1"/>
  <c r="A219" i="56" s="1"/>
  <c r="A220" i="56" s="1"/>
  <c r="A221" i="56" s="1"/>
  <c r="A222" i="56" s="1"/>
  <c r="A223" i="56" s="1"/>
  <c r="A224" i="56" s="1"/>
  <c r="A225" i="56" s="1"/>
  <c r="A226" i="56" s="1"/>
  <c r="A227" i="56" s="1"/>
  <c r="A228" i="56" s="1"/>
  <c r="A229" i="56" s="1"/>
  <c r="A230" i="56" s="1"/>
  <c r="A231" i="56" s="1"/>
  <c r="A232" i="56" s="1"/>
  <c r="A233" i="56" s="1"/>
  <c r="A234" i="56" s="1"/>
  <c r="A235" i="56" s="1"/>
  <c r="A236" i="56" s="1"/>
  <c r="A237" i="56" s="1"/>
  <c r="A238" i="56" s="1"/>
  <c r="A239" i="56" s="1"/>
  <c r="A240" i="56" s="1"/>
  <c r="A241" i="56" s="1"/>
  <c r="A242" i="56" s="1"/>
  <c r="A243" i="56" s="1"/>
  <c r="A244" i="56" s="1"/>
  <c r="A245" i="56" s="1"/>
  <c r="A246" i="56" s="1"/>
  <c r="A247" i="56" s="1"/>
  <c r="A248" i="56" s="1"/>
  <c r="A249" i="56" s="1"/>
  <c r="A250" i="56" s="1"/>
  <c r="A251" i="56" s="1"/>
  <c r="A252" i="56" s="1"/>
  <c r="A253" i="56" s="1"/>
  <c r="A254" i="56" s="1"/>
  <c r="A255" i="56" s="1"/>
  <c r="A256" i="56" s="1"/>
  <c r="A257" i="56" s="1"/>
  <c r="A258" i="56" s="1"/>
  <c r="A259" i="56" s="1"/>
  <c r="A260" i="56" s="1"/>
  <c r="A261" i="56" s="1"/>
  <c r="A262" i="56" s="1"/>
  <c r="A263" i="56" s="1"/>
  <c r="A264" i="56" s="1"/>
  <c r="A265" i="56" s="1"/>
  <c r="A266" i="56" s="1"/>
  <c r="A267" i="56" s="1"/>
  <c r="A268" i="56" s="1"/>
  <c r="A269" i="56" s="1"/>
  <c r="A270" i="56" s="1"/>
  <c r="A271" i="56" s="1"/>
  <c r="A272" i="56" s="1"/>
  <c r="A273" i="56" s="1"/>
  <c r="A274" i="56" s="1"/>
  <c r="A275" i="56" s="1"/>
  <c r="A276" i="56" s="1"/>
  <c r="A277" i="56" s="1"/>
  <c r="A278" i="56" s="1"/>
  <c r="A279" i="56" s="1"/>
  <c r="A280" i="56" s="1"/>
  <c r="A281" i="56" s="1"/>
  <c r="A282" i="56" s="1"/>
  <c r="A283" i="56" s="1"/>
  <c r="A284" i="56" s="1"/>
  <c r="A285" i="56" s="1"/>
  <c r="A286" i="56" s="1"/>
  <c r="A287" i="56" s="1"/>
  <c r="A288" i="56" s="1"/>
  <c r="A289" i="56" s="1"/>
  <c r="A290" i="56" s="1"/>
  <c r="A291" i="56" s="1"/>
  <c r="A292" i="56" s="1"/>
  <c r="A293" i="56" s="1"/>
  <c r="A294" i="56" s="1"/>
  <c r="A295" i="56" s="1"/>
  <c r="A296" i="56" s="1"/>
  <c r="A297" i="56" s="1"/>
  <c r="A298" i="56" s="1"/>
  <c r="A299" i="56" s="1"/>
  <c r="A300" i="56" s="1"/>
  <c r="A301" i="56" s="1"/>
  <c r="A302" i="56" s="1"/>
  <c r="A303" i="56" s="1"/>
  <c r="A304" i="56" s="1"/>
  <c r="A305" i="56" s="1"/>
  <c r="A306" i="56" s="1"/>
  <c r="A307" i="56" s="1"/>
  <c r="A308" i="56" s="1"/>
  <c r="A309" i="56" s="1"/>
  <c r="A310" i="56" s="1"/>
  <c r="A311" i="56" s="1"/>
  <c r="A312" i="56" s="1"/>
  <c r="A313" i="56" s="1"/>
  <c r="A314" i="56" s="1"/>
  <c r="A315" i="56" s="1"/>
  <c r="A316" i="56" s="1"/>
  <c r="A317" i="56" s="1"/>
  <c r="A318" i="56" s="1"/>
  <c r="A319" i="56" s="1"/>
  <c r="A320" i="56" s="1"/>
  <c r="A321" i="56" s="1"/>
  <c r="A322" i="56" s="1"/>
  <c r="A323" i="56" s="1"/>
  <c r="A324" i="56" s="1"/>
  <c r="A325" i="56" s="1"/>
  <c r="A326" i="56" s="1"/>
  <c r="A327" i="56" s="1"/>
  <c r="A328" i="56" s="1"/>
  <c r="A329" i="56" s="1"/>
  <c r="A330" i="56" s="1"/>
  <c r="A331" i="56" s="1"/>
  <c r="A332" i="56" s="1"/>
  <c r="A333" i="56" s="1"/>
  <c r="A334" i="56" s="1"/>
  <c r="A335" i="56" s="1"/>
  <c r="A336" i="56" s="1"/>
  <c r="A337" i="56" s="1"/>
  <c r="A338" i="56" s="1"/>
  <c r="A339" i="56" s="1"/>
  <c r="A340" i="56" s="1"/>
  <c r="A341" i="56" s="1"/>
  <c r="A342" i="56" s="1"/>
  <c r="A343" i="56" s="1"/>
  <c r="A344" i="56" s="1"/>
  <c r="A345" i="56" s="1"/>
  <c r="A346" i="56" s="1"/>
  <c r="A347" i="56" s="1"/>
  <c r="A348" i="56" s="1"/>
  <c r="A349" i="56" s="1"/>
  <c r="A350" i="56" s="1"/>
  <c r="A351" i="56" s="1"/>
  <c r="A352" i="56" s="1"/>
  <c r="A353" i="56" s="1"/>
  <c r="A354" i="56" s="1"/>
  <c r="A355" i="56" s="1"/>
  <c r="A356" i="56" s="1"/>
  <c r="A357" i="56" s="1"/>
  <c r="A358" i="56" s="1"/>
  <c r="A359" i="56" s="1"/>
  <c r="A360" i="56" s="1"/>
  <c r="A361" i="56" s="1"/>
  <c r="A362" i="56" s="1"/>
  <c r="A363" i="56" s="1"/>
  <c r="A364" i="56" s="1"/>
  <c r="A365" i="56" s="1"/>
  <c r="A366" i="56" s="1"/>
  <c r="A367" i="56" s="1"/>
  <c r="A368" i="56" s="1"/>
  <c r="A369" i="56" s="1"/>
  <c r="A370" i="56" s="1"/>
  <c r="A371" i="56" s="1"/>
  <c r="A372" i="56" s="1"/>
  <c r="A373" i="56" s="1"/>
  <c r="A374" i="56" s="1"/>
  <c r="A375" i="56" s="1"/>
  <c r="A376" i="56" s="1"/>
  <c r="A377" i="56" s="1"/>
  <c r="A378" i="56" s="1"/>
  <c r="A379" i="56" s="1"/>
  <c r="A380" i="56" s="1"/>
  <c r="A381" i="56" s="1"/>
  <c r="A382" i="56" s="1"/>
  <c r="A383" i="56" s="1"/>
  <c r="A384" i="56" s="1"/>
  <c r="A385" i="56" s="1"/>
  <c r="A386" i="56" s="1"/>
  <c r="A387" i="56" s="1"/>
  <c r="A388" i="56" s="1"/>
  <c r="A389" i="56" s="1"/>
  <c r="A390" i="56" s="1"/>
  <c r="A391" i="56" s="1"/>
  <c r="A392" i="56" s="1"/>
  <c r="A393" i="56" s="1"/>
  <c r="A394" i="56" s="1"/>
  <c r="A395" i="56" s="1"/>
  <c r="A396" i="56" s="1"/>
  <c r="A397" i="56" s="1"/>
  <c r="A398" i="56" s="1"/>
  <c r="A399" i="56" s="1"/>
  <c r="A400" i="56" s="1"/>
  <c r="A401" i="56" s="1"/>
  <c r="A402" i="56" s="1"/>
  <c r="A403" i="56" s="1"/>
  <c r="A404" i="56" s="1"/>
  <c r="A405" i="56" s="1"/>
  <c r="A406" i="56" s="1"/>
  <c r="A407" i="56" s="1"/>
  <c r="A408" i="56" s="1"/>
  <c r="A409" i="56" s="1"/>
  <c r="A410" i="56" s="1"/>
  <c r="A411" i="56" s="1"/>
  <c r="A412" i="56" s="1"/>
  <c r="A413" i="56" s="1"/>
  <c r="A414" i="56" s="1"/>
  <c r="A415" i="56" s="1"/>
  <c r="A416" i="56" s="1"/>
  <c r="A417" i="56" s="1"/>
  <c r="A418" i="56" s="1"/>
  <c r="A419" i="56" s="1"/>
  <c r="A420" i="56" s="1"/>
  <c r="A421" i="56" s="1"/>
  <c r="A422" i="56" s="1"/>
  <c r="A423" i="56" s="1"/>
  <c r="A424" i="56" s="1"/>
  <c r="A425" i="56" s="1"/>
  <c r="A426" i="56" s="1"/>
  <c r="A427" i="56" s="1"/>
  <c r="A428" i="56" s="1"/>
  <c r="A429" i="56" s="1"/>
  <c r="A430" i="56" s="1"/>
  <c r="A431" i="56" s="1"/>
  <c r="A432" i="56" s="1"/>
  <c r="A433" i="56" s="1"/>
  <c r="A434" i="56" s="1"/>
  <c r="A435" i="56" s="1"/>
  <c r="A436" i="56" s="1"/>
  <c r="A437" i="56" s="1"/>
  <c r="A438" i="56" s="1"/>
  <c r="A439" i="56" s="1"/>
  <c r="A440" i="56" s="1"/>
  <c r="A441" i="56" s="1"/>
  <c r="A442" i="56" s="1"/>
  <c r="A443" i="56" s="1"/>
  <c r="A444" i="56" s="1"/>
  <c r="A445" i="56" s="1"/>
  <c r="A446" i="56" s="1"/>
  <c r="A447" i="56" s="1"/>
  <c r="A448" i="56" s="1"/>
  <c r="A449" i="56" s="1"/>
  <c r="A450" i="56" s="1"/>
  <c r="A451" i="56" s="1"/>
  <c r="A452" i="56" s="1"/>
  <c r="A453" i="56" s="1"/>
  <c r="A454" i="56" s="1"/>
  <c r="A455" i="56" s="1"/>
  <c r="A456" i="56" s="1"/>
  <c r="A457" i="56" s="1"/>
  <c r="A458" i="56" s="1"/>
  <c r="A459" i="56" s="1"/>
  <c r="A460" i="56" s="1"/>
  <c r="A461" i="56" s="1"/>
  <c r="A462" i="56" s="1"/>
  <c r="A463" i="56" s="1"/>
  <c r="A464" i="56" s="1"/>
  <c r="A465" i="56" s="1"/>
  <c r="A466" i="56" s="1"/>
  <c r="A467" i="56" s="1"/>
  <c r="A468" i="56" s="1"/>
  <c r="A469" i="56" s="1"/>
  <c r="A470" i="56" s="1"/>
  <c r="A471" i="56" s="1"/>
  <c r="A472" i="56" s="1"/>
  <c r="A473" i="56" s="1"/>
  <c r="A474" i="56" s="1"/>
  <c r="A475" i="56" s="1"/>
  <c r="A476" i="56" s="1"/>
  <c r="A477" i="56" s="1"/>
  <c r="A478" i="56" s="1"/>
  <c r="A479" i="56" s="1"/>
  <c r="A480" i="56" s="1"/>
  <c r="A481" i="56" s="1"/>
  <c r="A482" i="56" s="1"/>
  <c r="A483" i="56" s="1"/>
  <c r="A484" i="56" s="1"/>
  <c r="A485" i="56" s="1"/>
  <c r="A486" i="56" s="1"/>
  <c r="A487" i="56" s="1"/>
  <c r="A488" i="56" s="1"/>
  <c r="A489" i="56" s="1"/>
  <c r="A490" i="56" s="1"/>
  <c r="A491" i="56" s="1"/>
  <c r="A492" i="56" s="1"/>
  <c r="A493" i="56" s="1"/>
  <c r="A494" i="56" s="1"/>
  <c r="A495" i="56" s="1"/>
  <c r="A496" i="56" s="1"/>
  <c r="A497" i="56" s="1"/>
  <c r="A498" i="56" s="1"/>
  <c r="A499" i="56" s="1"/>
  <c r="A500" i="56" s="1"/>
  <c r="A501" i="56" s="1"/>
  <c r="A502" i="56" s="1"/>
  <c r="A503" i="56" s="1"/>
  <c r="A504" i="56" s="1"/>
  <c r="A505" i="56" s="1"/>
  <c r="A506" i="56" s="1"/>
  <c r="A507" i="56" s="1"/>
  <c r="A508" i="56" s="1"/>
  <c r="A509" i="56" s="1"/>
  <c r="A510" i="56" s="1"/>
  <c r="A511" i="56" s="1"/>
  <c r="A512" i="56" s="1"/>
  <c r="A513" i="56" s="1"/>
  <c r="A514" i="56" s="1"/>
  <c r="A515" i="56" s="1"/>
  <c r="A516" i="56" s="1"/>
  <c r="A517" i="56" s="1"/>
  <c r="A518" i="56" s="1"/>
  <c r="A519" i="56" s="1"/>
  <c r="A520" i="56" s="1"/>
  <c r="A521" i="56" s="1"/>
  <c r="A522" i="56" s="1"/>
  <c r="A523" i="56" s="1"/>
  <c r="A524" i="56" s="1"/>
  <c r="A525" i="56" s="1"/>
  <c r="A526" i="56" s="1"/>
  <c r="A527" i="56" s="1"/>
  <c r="A528" i="56" s="1"/>
  <c r="A529" i="56" s="1"/>
  <c r="A530" i="56" s="1"/>
  <c r="A531" i="56" s="1"/>
  <c r="A532" i="56" s="1"/>
  <c r="A533" i="56" s="1"/>
  <c r="A534" i="56" s="1"/>
  <c r="A535" i="56" s="1"/>
  <c r="A536" i="56" s="1"/>
  <c r="A537" i="56" s="1"/>
  <c r="A538" i="56" s="1"/>
  <c r="A539" i="56" s="1"/>
  <c r="A540" i="56" s="1"/>
  <c r="A541" i="56" s="1"/>
  <c r="A542" i="56" s="1"/>
  <c r="A543" i="56" s="1"/>
  <c r="A544" i="56" s="1"/>
  <c r="A545" i="56" s="1"/>
  <c r="A546" i="56" s="1"/>
  <c r="A547" i="56" s="1"/>
  <c r="A548" i="56" s="1"/>
  <c r="A549" i="56" s="1"/>
  <c r="A550" i="56" s="1"/>
  <c r="A551" i="56" s="1"/>
  <c r="A552" i="56" s="1"/>
  <c r="A553" i="56" s="1"/>
  <c r="A554" i="56" s="1"/>
  <c r="A555" i="56" s="1"/>
  <c r="A556" i="56" s="1"/>
  <c r="A557" i="56" s="1"/>
  <c r="A558" i="56" s="1"/>
  <c r="A559" i="56" s="1"/>
  <c r="A560" i="56" s="1"/>
  <c r="A561" i="56" s="1"/>
  <c r="A562" i="56" s="1"/>
  <c r="A563" i="56" s="1"/>
  <c r="A564" i="56" s="1"/>
  <c r="A565" i="56" s="1"/>
  <c r="A566" i="56" s="1"/>
  <c r="A567" i="56" s="1"/>
  <c r="A568" i="56" s="1"/>
  <c r="A569" i="56" s="1"/>
  <c r="A570" i="56" s="1"/>
  <c r="A571" i="56" s="1"/>
  <c r="A572" i="56" s="1"/>
  <c r="A573" i="56" s="1"/>
  <c r="A574" i="56" s="1"/>
  <c r="A575" i="56" s="1"/>
  <c r="A576" i="56" s="1"/>
  <c r="A577" i="56" s="1"/>
  <c r="A578" i="56" s="1"/>
  <c r="A579" i="56" s="1"/>
  <c r="A580" i="56" s="1"/>
  <c r="A581" i="56" s="1"/>
  <c r="A582" i="56" s="1"/>
  <c r="A583" i="56" s="1"/>
  <c r="J34" i="56"/>
  <c r="H34" i="56"/>
  <c r="G34" i="56"/>
  <c r="F34" i="56"/>
  <c r="F30" i="56" s="1"/>
  <c r="E30" i="56"/>
  <c r="D30" i="56"/>
  <c r="C30" i="56"/>
  <c r="H28" i="56"/>
  <c r="H27" i="56" s="1"/>
  <c r="E28" i="56"/>
  <c r="D28" i="56"/>
  <c r="D27" i="56" s="1"/>
  <c r="C28" i="56"/>
  <c r="C27" i="56" s="1"/>
  <c r="E27" i="56"/>
  <c r="I24" i="56"/>
  <c r="H24" i="56"/>
  <c r="H23" i="56"/>
  <c r="H22" i="56"/>
  <c r="H21" i="56"/>
  <c r="D18" i="56"/>
  <c r="C18" i="56"/>
  <c r="F17" i="56"/>
  <c r="H17" i="56" s="1"/>
  <c r="S11" i="56" s="1"/>
  <c r="J22" i="54" s="1"/>
  <c r="J14" i="56"/>
  <c r="D29" i="56" s="1"/>
  <c r="AD11" i="56"/>
  <c r="U22" i="54" s="1"/>
  <c r="AC11" i="56"/>
  <c r="T22" i="54" s="1"/>
  <c r="P11" i="56"/>
  <c r="G22" i="54" s="1"/>
  <c r="O11" i="56"/>
  <c r="F22" i="54" s="1"/>
  <c r="N11" i="56"/>
  <c r="E22" i="54" s="1"/>
  <c r="M11" i="56"/>
  <c r="D22" i="54" s="1"/>
  <c r="L11" i="56"/>
  <c r="C22" i="54" s="1"/>
  <c r="D11" i="56"/>
  <c r="H24" i="55"/>
  <c r="H23" i="55"/>
  <c r="H22" i="55"/>
  <c r="F17" i="55"/>
  <c r="H17" i="55" s="1"/>
  <c r="S11" i="55" s="1"/>
  <c r="J21" i="54" s="1"/>
  <c r="D11" i="55"/>
  <c r="E29" i="57" l="1"/>
  <c r="AA11" i="57"/>
  <c r="R23" i="54" s="1"/>
  <c r="I21" i="60"/>
  <c r="F30" i="60"/>
  <c r="J13" i="60" s="1"/>
  <c r="AB11" i="60" s="1"/>
  <c r="S24" i="54" s="1"/>
  <c r="I81" i="60"/>
  <c r="I145" i="60"/>
  <c r="F28" i="60"/>
  <c r="F27" i="60" s="1"/>
  <c r="F28" i="56"/>
  <c r="F27" i="56" s="1"/>
  <c r="I175" i="56"/>
  <c r="I179" i="56"/>
  <c r="I43" i="57"/>
  <c r="I44" i="57"/>
  <c r="I45" i="57"/>
  <c r="I46" i="57"/>
  <c r="I47" i="57"/>
  <c r="I48" i="57"/>
  <c r="I75" i="57"/>
  <c r="I76" i="57"/>
  <c r="I77" i="57"/>
  <c r="I78" i="57"/>
  <c r="I79" i="57"/>
  <c r="I80" i="57"/>
  <c r="F28" i="57"/>
  <c r="F27" i="57" s="1"/>
  <c r="F18" i="60"/>
  <c r="H18" i="60" s="1"/>
  <c r="T11" i="60" s="1"/>
  <c r="K24" i="54" s="1"/>
  <c r="F18" i="56"/>
  <c r="H18" i="56" s="1"/>
  <c r="T11" i="56" s="1"/>
  <c r="K22" i="54" s="1"/>
  <c r="E29" i="56"/>
  <c r="G28" i="56"/>
  <c r="G27" i="56" s="1"/>
  <c r="I34" i="57"/>
  <c r="G30" i="57"/>
  <c r="I51" i="57"/>
  <c r="I52" i="57"/>
  <c r="I53" i="57"/>
  <c r="I54" i="57"/>
  <c r="I55" i="57"/>
  <c r="I56" i="57"/>
  <c r="I83" i="57"/>
  <c r="I84" i="57"/>
  <c r="I85" i="57"/>
  <c r="I86" i="57"/>
  <c r="I24" i="60"/>
  <c r="I49" i="60"/>
  <c r="I113" i="60"/>
  <c r="E29" i="67"/>
  <c r="AA11" i="67"/>
  <c r="R25" i="54" s="1"/>
  <c r="I34" i="67"/>
  <c r="G30" i="67"/>
  <c r="I42" i="67"/>
  <c r="I43" i="67"/>
  <c r="I44" i="67"/>
  <c r="I45" i="67"/>
  <c r="G30" i="60"/>
  <c r="J10" i="60" s="1"/>
  <c r="V11" i="60" s="1"/>
  <c r="M24" i="54" s="1"/>
  <c r="I37" i="60"/>
  <c r="I63" i="60"/>
  <c r="I66" i="60"/>
  <c r="I67" i="60"/>
  <c r="I68" i="60"/>
  <c r="I69" i="60"/>
  <c r="I95" i="60"/>
  <c r="I98" i="60"/>
  <c r="I99" i="60"/>
  <c r="I100" i="60"/>
  <c r="I101" i="60"/>
  <c r="I102" i="60"/>
  <c r="I127" i="60"/>
  <c r="I130" i="60"/>
  <c r="I131" i="60"/>
  <c r="I132" i="60"/>
  <c r="I133" i="60"/>
  <c r="F28" i="67"/>
  <c r="F27" i="67" s="1"/>
  <c r="I80" i="67"/>
  <c r="I88" i="67"/>
  <c r="I157" i="57"/>
  <c r="I158" i="57"/>
  <c r="I159" i="57"/>
  <c r="I161" i="57"/>
  <c r="I162" i="57"/>
  <c r="I163" i="57"/>
  <c r="I165" i="57"/>
  <c r="I166" i="57"/>
  <c r="I167" i="57"/>
  <c r="I169" i="57"/>
  <c r="I170" i="57"/>
  <c r="I171" i="57"/>
  <c r="I173" i="57"/>
  <c r="I174" i="57"/>
  <c r="I175" i="57"/>
  <c r="I177" i="57"/>
  <c r="I178" i="57"/>
  <c r="I179" i="57"/>
  <c r="I181" i="57"/>
  <c r="I182" i="57"/>
  <c r="I183" i="57"/>
  <c r="I185" i="57"/>
  <c r="I186" i="57"/>
  <c r="I187" i="57"/>
  <c r="I189" i="57"/>
  <c r="I190" i="57"/>
  <c r="I191" i="57"/>
  <c r="I193" i="57"/>
  <c r="I47" i="60"/>
  <c r="I50" i="60"/>
  <c r="I51" i="60"/>
  <c r="I52" i="60"/>
  <c r="I53" i="60"/>
  <c r="I54" i="60"/>
  <c r="I55" i="60"/>
  <c r="I79" i="60"/>
  <c r="I82" i="60"/>
  <c r="I83" i="60"/>
  <c r="I84" i="60"/>
  <c r="I85" i="60"/>
  <c r="I111" i="60"/>
  <c r="I114" i="60"/>
  <c r="I115" i="60"/>
  <c r="I116" i="60"/>
  <c r="I117" i="60"/>
  <c r="I118" i="60"/>
  <c r="I143" i="60"/>
  <c r="I146" i="60"/>
  <c r="I147" i="60"/>
  <c r="I148" i="60"/>
  <c r="I149" i="60"/>
  <c r="I151" i="60"/>
  <c r="J13" i="67"/>
  <c r="AB11" i="67" s="1"/>
  <c r="S25" i="54" s="1"/>
  <c r="I37" i="67"/>
  <c r="I38" i="67"/>
  <c r="I66" i="67"/>
  <c r="I67" i="67"/>
  <c r="I68" i="67"/>
  <c r="I69" i="67"/>
  <c r="I96" i="67"/>
  <c r="I99" i="67"/>
  <c r="I101" i="67"/>
  <c r="I102" i="67"/>
  <c r="I117" i="67"/>
  <c r="I118" i="67"/>
  <c r="I133" i="67"/>
  <c r="I134" i="67"/>
  <c r="I149" i="67"/>
  <c r="I150" i="67"/>
  <c r="I165" i="67"/>
  <c r="I166" i="67"/>
  <c r="I167" i="67"/>
  <c r="I168" i="67"/>
  <c r="I39" i="67"/>
  <c r="I40" i="67"/>
  <c r="I54" i="67"/>
  <c r="I55" i="67"/>
  <c r="I56" i="67"/>
  <c r="I70" i="67"/>
  <c r="I71" i="67"/>
  <c r="I72" i="67"/>
  <c r="I84" i="67"/>
  <c r="I87" i="67"/>
  <c r="I89" i="67"/>
  <c r="I100" i="67"/>
  <c r="I103" i="67"/>
  <c r="I111" i="67"/>
  <c r="I119" i="67"/>
  <c r="I127" i="67"/>
  <c r="I135" i="67"/>
  <c r="I143" i="67"/>
  <c r="I151" i="67"/>
  <c r="I159" i="67"/>
  <c r="H28" i="67"/>
  <c r="H27" i="67" s="1"/>
  <c r="I169" i="67"/>
  <c r="I23" i="67"/>
  <c r="I46" i="67"/>
  <c r="I47" i="67"/>
  <c r="I48" i="67"/>
  <c r="I62" i="67"/>
  <c r="I63" i="67"/>
  <c r="I64" i="67"/>
  <c r="I79" i="67"/>
  <c r="I81" i="67"/>
  <c r="I92" i="67"/>
  <c r="I95" i="67"/>
  <c r="I97" i="67"/>
  <c r="I107" i="67"/>
  <c r="I115" i="67"/>
  <c r="I123" i="67"/>
  <c r="I131" i="67"/>
  <c r="I139" i="67"/>
  <c r="I147" i="67"/>
  <c r="I155" i="67"/>
  <c r="I163" i="67"/>
  <c r="I171" i="67"/>
  <c r="I38" i="60"/>
  <c r="I70" i="60"/>
  <c r="I78" i="60"/>
  <c r="I86" i="60"/>
  <c r="I94" i="60"/>
  <c r="I134" i="60"/>
  <c r="I142" i="60"/>
  <c r="I150" i="60"/>
  <c r="H30" i="60"/>
  <c r="J9" i="60" s="1"/>
  <c r="U11" i="60" s="1"/>
  <c r="L24" i="54" s="1"/>
  <c r="J30" i="60"/>
  <c r="I40" i="60"/>
  <c r="I48" i="60"/>
  <c r="I56" i="60"/>
  <c r="I64" i="60"/>
  <c r="I72" i="60"/>
  <c r="I80" i="60"/>
  <c r="I88" i="60"/>
  <c r="I96" i="60"/>
  <c r="I104" i="60"/>
  <c r="I112" i="60"/>
  <c r="I120" i="60"/>
  <c r="I128" i="60"/>
  <c r="I136" i="60"/>
  <c r="I144" i="60"/>
  <c r="I152" i="60"/>
  <c r="I181" i="60"/>
  <c r="I182" i="60"/>
  <c r="J22" i="60"/>
  <c r="AI11" i="60" s="1"/>
  <c r="Z24" i="54" s="1"/>
  <c r="I22" i="57"/>
  <c r="I87" i="57"/>
  <c r="H28" i="57"/>
  <c r="H27" i="57" s="1"/>
  <c r="I41" i="57"/>
  <c r="I49" i="57"/>
  <c r="I57" i="57"/>
  <c r="I65" i="57"/>
  <c r="I73" i="57"/>
  <c r="I81" i="57"/>
  <c r="I89" i="57"/>
  <c r="I36" i="56"/>
  <c r="I37" i="56"/>
  <c r="I38" i="56"/>
  <c r="I39" i="56"/>
  <c r="I41" i="56"/>
  <c r="I42" i="56"/>
  <c r="I43" i="56"/>
  <c r="I44" i="56"/>
  <c r="I45" i="56"/>
  <c r="I46" i="56"/>
  <c r="I47" i="56"/>
  <c r="I48" i="56"/>
  <c r="I49" i="56"/>
  <c r="I50" i="56"/>
  <c r="I51" i="56"/>
  <c r="I52" i="56"/>
  <c r="I53" i="56"/>
  <c r="I54" i="56"/>
  <c r="I55" i="56"/>
  <c r="I56" i="56"/>
  <c r="I57" i="56"/>
  <c r="I58" i="56"/>
  <c r="I59" i="56"/>
  <c r="I60" i="56"/>
  <c r="I61" i="56"/>
  <c r="I62" i="56"/>
  <c r="I63" i="56"/>
  <c r="I64" i="56"/>
  <c r="I65" i="56"/>
  <c r="I66" i="56"/>
  <c r="I67" i="56"/>
  <c r="I68" i="56"/>
  <c r="I69" i="56"/>
  <c r="I70" i="56"/>
  <c r="I71" i="56"/>
  <c r="I72" i="56"/>
  <c r="I73" i="56"/>
  <c r="I75" i="56"/>
  <c r="I76" i="56"/>
  <c r="I77" i="56"/>
  <c r="I78" i="56"/>
  <c r="I79" i="56"/>
  <c r="I80" i="56"/>
  <c r="I81" i="56"/>
  <c r="I82" i="56"/>
  <c r="I83" i="56"/>
  <c r="I84" i="56"/>
  <c r="I85" i="56"/>
  <c r="I86" i="56"/>
  <c r="I87" i="56"/>
  <c r="I88" i="56"/>
  <c r="I89" i="56"/>
  <c r="I176" i="56"/>
  <c r="I177" i="56"/>
  <c r="I178" i="56"/>
  <c r="I180" i="56"/>
  <c r="I181" i="56"/>
  <c r="I182" i="56"/>
  <c r="I183" i="56"/>
  <c r="I184" i="56"/>
  <c r="I185" i="56"/>
  <c r="I186" i="56"/>
  <c r="I187" i="56"/>
  <c r="I188" i="56"/>
  <c r="I189" i="56"/>
  <c r="I190" i="56"/>
  <c r="I191" i="56"/>
  <c r="I192" i="56"/>
  <c r="I193" i="56"/>
  <c r="I194" i="56"/>
  <c r="I195" i="56"/>
  <c r="I196" i="56"/>
  <c r="I197" i="56"/>
  <c r="I198" i="56"/>
  <c r="I199" i="56"/>
  <c r="I200" i="56"/>
  <c r="I201" i="56"/>
  <c r="I202" i="56"/>
  <c r="I203" i="56"/>
  <c r="I90" i="56"/>
  <c r="I91" i="56"/>
  <c r="I92" i="56"/>
  <c r="I93" i="56"/>
  <c r="I94" i="56"/>
  <c r="I95" i="56"/>
  <c r="I96" i="56"/>
  <c r="I97" i="56"/>
  <c r="I98" i="56"/>
  <c r="I99" i="56"/>
  <c r="I100" i="56"/>
  <c r="I101" i="56"/>
  <c r="I102" i="56"/>
  <c r="I103" i="56"/>
  <c r="I104" i="56"/>
  <c r="I105" i="56"/>
  <c r="I106" i="56"/>
  <c r="I107" i="56"/>
  <c r="I108" i="56"/>
  <c r="I109" i="56"/>
  <c r="I110" i="56"/>
  <c r="I111" i="56"/>
  <c r="I112" i="56"/>
  <c r="I113" i="56"/>
  <c r="I114" i="56"/>
  <c r="I115" i="56"/>
  <c r="I116" i="56"/>
  <c r="I117" i="56"/>
  <c r="I118" i="56"/>
  <c r="I119" i="56"/>
  <c r="I120" i="56"/>
  <c r="I121" i="56"/>
  <c r="I122" i="56"/>
  <c r="I123" i="56"/>
  <c r="I124" i="56"/>
  <c r="I125" i="56"/>
  <c r="I126" i="56"/>
  <c r="I127" i="56"/>
  <c r="I128" i="56"/>
  <c r="I129" i="56"/>
  <c r="I130" i="56"/>
  <c r="I131" i="56"/>
  <c r="I132" i="56"/>
  <c r="I133" i="56"/>
  <c r="I134" i="56"/>
  <c r="I135" i="56"/>
  <c r="I136" i="56"/>
  <c r="I137" i="56"/>
  <c r="I138" i="56"/>
  <c r="I139" i="56"/>
  <c r="I140" i="56"/>
  <c r="I141" i="56"/>
  <c r="I142" i="56"/>
  <c r="I143" i="56"/>
  <c r="I144" i="56"/>
  <c r="I145" i="56"/>
  <c r="I146" i="56"/>
  <c r="I147" i="56"/>
  <c r="I148" i="56"/>
  <c r="I149" i="56"/>
  <c r="I150" i="56"/>
  <c r="I151" i="56"/>
  <c r="I152" i="56"/>
  <c r="I153" i="56"/>
  <c r="I154" i="56"/>
  <c r="I155" i="56"/>
  <c r="I156" i="56"/>
  <c r="I157" i="56"/>
  <c r="I158" i="56"/>
  <c r="I159" i="56"/>
  <c r="I160" i="56"/>
  <c r="I161" i="56"/>
  <c r="I162" i="56"/>
  <c r="I163" i="56"/>
  <c r="I164" i="56"/>
  <c r="I165" i="56"/>
  <c r="I166" i="56"/>
  <c r="I167" i="56"/>
  <c r="I168" i="56"/>
  <c r="I169" i="56"/>
  <c r="I170" i="56"/>
  <c r="I171" i="56"/>
  <c r="I172" i="56"/>
  <c r="I173" i="56"/>
  <c r="I174" i="56"/>
  <c r="H21" i="55"/>
  <c r="F18" i="57"/>
  <c r="H18" i="57" s="1"/>
  <c r="T11" i="57" s="1"/>
  <c r="K23" i="54" s="1"/>
  <c r="E13" i="56"/>
  <c r="AG11" i="56" s="1"/>
  <c r="X22" i="54" s="1"/>
  <c r="C29" i="67"/>
  <c r="J12" i="67" s="1"/>
  <c r="AE11" i="67" s="1"/>
  <c r="V25" i="54" s="1"/>
  <c r="J29" i="67"/>
  <c r="F29" i="67"/>
  <c r="D29" i="60"/>
  <c r="F29" i="57"/>
  <c r="J29" i="57"/>
  <c r="C29" i="57"/>
  <c r="J12" i="57" s="1"/>
  <c r="AE11" i="57" s="1"/>
  <c r="V23" i="54" s="1"/>
  <c r="G29" i="67"/>
  <c r="J10" i="67"/>
  <c r="V11" i="67" s="1"/>
  <c r="M25" i="54" s="1"/>
  <c r="I21" i="67"/>
  <c r="G28" i="67"/>
  <c r="G27" i="67" s="1"/>
  <c r="D29" i="67"/>
  <c r="H30" i="67"/>
  <c r="I35" i="67"/>
  <c r="I73" i="67"/>
  <c r="I77" i="67"/>
  <c r="E13" i="60"/>
  <c r="AG11" i="60" s="1"/>
  <c r="X24" i="54" s="1"/>
  <c r="C29" i="60"/>
  <c r="J12" i="60" s="1"/>
  <c r="AE11" i="60" s="1"/>
  <c r="V24" i="54" s="1"/>
  <c r="J29" i="60"/>
  <c r="E29" i="60"/>
  <c r="F29" i="60"/>
  <c r="G29" i="60"/>
  <c r="H28" i="60"/>
  <c r="H27" i="60" s="1"/>
  <c r="I155" i="60"/>
  <c r="I159" i="60"/>
  <c r="I163" i="60"/>
  <c r="I167" i="60"/>
  <c r="I171" i="60"/>
  <c r="I175" i="60"/>
  <c r="I179" i="60"/>
  <c r="I183" i="60"/>
  <c r="J10" i="57"/>
  <c r="V11" i="57" s="1"/>
  <c r="M23" i="54" s="1"/>
  <c r="G29" i="57"/>
  <c r="H21" i="57"/>
  <c r="G28" i="57"/>
  <c r="G27" i="57" s="1"/>
  <c r="D29" i="57"/>
  <c r="H30" i="57"/>
  <c r="I35" i="57"/>
  <c r="I61" i="57"/>
  <c r="I92" i="57"/>
  <c r="I96" i="57"/>
  <c r="I100" i="57"/>
  <c r="I104" i="57"/>
  <c r="I108" i="57"/>
  <c r="I112" i="57"/>
  <c r="I116" i="57"/>
  <c r="I120" i="57"/>
  <c r="I124" i="57"/>
  <c r="I128" i="57"/>
  <c r="I132" i="57"/>
  <c r="I136" i="57"/>
  <c r="I140" i="57"/>
  <c r="I144" i="57"/>
  <c r="I148" i="57"/>
  <c r="I152" i="57"/>
  <c r="I156" i="57"/>
  <c r="I160" i="57"/>
  <c r="I164" i="57"/>
  <c r="I168" i="57"/>
  <c r="I172" i="57"/>
  <c r="I176" i="57"/>
  <c r="I180" i="57"/>
  <c r="I184" i="57"/>
  <c r="I188" i="57"/>
  <c r="I192" i="57"/>
  <c r="I40" i="56"/>
  <c r="I23" i="56"/>
  <c r="H30" i="56"/>
  <c r="I21" i="56"/>
  <c r="I34" i="56"/>
  <c r="J13" i="56"/>
  <c r="AB11" i="56" s="1"/>
  <c r="S22" i="54" s="1"/>
  <c r="F29" i="56"/>
  <c r="I22" i="56"/>
  <c r="I74" i="56"/>
  <c r="V11" i="56"/>
  <c r="M22" i="54" s="1"/>
  <c r="J30" i="56"/>
  <c r="I35" i="56"/>
  <c r="J29" i="56"/>
  <c r="AA11" i="56"/>
  <c r="R22" i="54" s="1"/>
  <c r="C29" i="56"/>
  <c r="J12" i="56" s="1"/>
  <c r="AE11" i="56" s="1"/>
  <c r="V22" i="54" s="1"/>
  <c r="G29" i="56"/>
  <c r="I28" i="67" l="1"/>
  <c r="I27" i="67" s="1"/>
  <c r="E12" i="60"/>
  <c r="AF11" i="60" s="1"/>
  <c r="W24" i="54" s="1"/>
  <c r="H29" i="60"/>
  <c r="I28" i="60"/>
  <c r="I27" i="60" s="1"/>
  <c r="J23" i="60"/>
  <c r="AJ11" i="60" s="1"/>
  <c r="AA24" i="54" s="1"/>
  <c r="J11" i="60"/>
  <c r="W11" i="60" s="1"/>
  <c r="N24" i="54" s="1"/>
  <c r="I18" i="60"/>
  <c r="Y11" i="60" s="1"/>
  <c r="P24" i="54" s="1"/>
  <c r="J24" i="60"/>
  <c r="AK11" i="60" s="1"/>
  <c r="AB24" i="54" s="1"/>
  <c r="I17" i="60"/>
  <c r="X11" i="60" s="1"/>
  <c r="O24" i="54" s="1"/>
  <c r="J21" i="60"/>
  <c r="AH11" i="60" s="1"/>
  <c r="Y24" i="54" s="1"/>
  <c r="I30" i="57"/>
  <c r="J18" i="60"/>
  <c r="Z11" i="60" s="1"/>
  <c r="Q24" i="54" s="1"/>
  <c r="J9" i="67"/>
  <c r="U11" i="67" s="1"/>
  <c r="L25" i="54" s="1"/>
  <c r="H29" i="67"/>
  <c r="I30" i="67"/>
  <c r="E13" i="67"/>
  <c r="AG11" i="67" s="1"/>
  <c r="X25" i="54" s="1"/>
  <c r="J11" i="67"/>
  <c r="W11" i="67" s="1"/>
  <c r="N25" i="54" s="1"/>
  <c r="I30" i="60"/>
  <c r="E14" i="60"/>
  <c r="E11" i="60"/>
  <c r="I29" i="57"/>
  <c r="I25" i="57"/>
  <c r="J25" i="57" s="1"/>
  <c r="AL11" i="57" s="1"/>
  <c r="AC23" i="54" s="1"/>
  <c r="H29" i="57"/>
  <c r="J9" i="57"/>
  <c r="U11" i="57" s="1"/>
  <c r="L23" i="54" s="1"/>
  <c r="E13" i="57"/>
  <c r="AG11" i="57" s="1"/>
  <c r="X23" i="54" s="1"/>
  <c r="I28" i="57"/>
  <c r="I27" i="57" s="1"/>
  <c r="H29" i="56"/>
  <c r="J9" i="56"/>
  <c r="J23" i="56" s="1"/>
  <c r="AJ11" i="56" s="1"/>
  <c r="AA22" i="54" s="1"/>
  <c r="I28" i="56"/>
  <c r="I27" i="56" s="1"/>
  <c r="I30" i="56"/>
  <c r="I29" i="67" l="1"/>
  <c r="I25" i="67"/>
  <c r="J25" i="67" s="1"/>
  <c r="AL11" i="67" s="1"/>
  <c r="AC25" i="54" s="1"/>
  <c r="E12" i="67"/>
  <c r="AF11" i="67" s="1"/>
  <c r="W25" i="54" s="1"/>
  <c r="J24" i="67"/>
  <c r="AK11" i="67" s="1"/>
  <c r="AB25" i="54" s="1"/>
  <c r="I18" i="67"/>
  <c r="Y11" i="67" s="1"/>
  <c r="P25" i="54" s="1"/>
  <c r="I17" i="67"/>
  <c r="X11" i="67" s="1"/>
  <c r="O25" i="54" s="1"/>
  <c r="J23" i="67"/>
  <c r="AJ11" i="67" s="1"/>
  <c r="AA25" i="54" s="1"/>
  <c r="J22" i="67"/>
  <c r="AI11" i="67" s="1"/>
  <c r="Z25" i="54" s="1"/>
  <c r="J21" i="67"/>
  <c r="AH11" i="67" s="1"/>
  <c r="Y25" i="54" s="1"/>
  <c r="I25" i="60"/>
  <c r="J25" i="60" s="1"/>
  <c r="AL11" i="60" s="1"/>
  <c r="AC24" i="54" s="1"/>
  <c r="I29" i="60"/>
  <c r="E12" i="57"/>
  <c r="AF11" i="57" s="1"/>
  <c r="W23" i="54" s="1"/>
  <c r="J21" i="57"/>
  <c r="AH11" i="57" s="1"/>
  <c r="Y23" i="54" s="1"/>
  <c r="J24" i="57"/>
  <c r="AK11" i="57" s="1"/>
  <c r="AB23" i="54" s="1"/>
  <c r="J22" i="57"/>
  <c r="AI11" i="57" s="1"/>
  <c r="Z23" i="54" s="1"/>
  <c r="J23" i="57"/>
  <c r="AJ11" i="57" s="1"/>
  <c r="AA23" i="54" s="1"/>
  <c r="I17" i="57"/>
  <c r="X11" i="57" s="1"/>
  <c r="O23" i="54" s="1"/>
  <c r="I18" i="57"/>
  <c r="Y11" i="57" s="1"/>
  <c r="P23" i="54" s="1"/>
  <c r="J11" i="57"/>
  <c r="I25" i="56"/>
  <c r="J25" i="56" s="1"/>
  <c r="AL11" i="56" s="1"/>
  <c r="AC22" i="54" s="1"/>
  <c r="I29" i="56"/>
  <c r="E12" i="56"/>
  <c r="U11" i="56"/>
  <c r="L22" i="54" s="1"/>
  <c r="I17" i="56"/>
  <c r="I18" i="56"/>
  <c r="J24" i="56"/>
  <c r="AK11" i="56" s="1"/>
  <c r="AB22" i="54" s="1"/>
  <c r="J11" i="56"/>
  <c r="J22" i="56"/>
  <c r="AI11" i="56" s="1"/>
  <c r="Z22" i="54" s="1"/>
  <c r="J21" i="56"/>
  <c r="AH11" i="56" s="1"/>
  <c r="Y22" i="54" s="1"/>
  <c r="W11" i="57" l="1"/>
  <c r="N23" i="54" s="1"/>
  <c r="Z11" i="57"/>
  <c r="Q23" i="54" s="1"/>
  <c r="E14" i="67"/>
  <c r="E11" i="67"/>
  <c r="J18" i="67"/>
  <c r="Z11" i="67" s="1"/>
  <c r="Q25" i="54" s="1"/>
  <c r="J18" i="57"/>
  <c r="E14" i="57"/>
  <c r="E11" i="57"/>
  <c r="Y11" i="56"/>
  <c r="P22" i="54" s="1"/>
  <c r="W11" i="56"/>
  <c r="N22" i="54" s="1"/>
  <c r="Z11" i="56"/>
  <c r="Q22" i="54" s="1"/>
  <c r="AF11" i="56"/>
  <c r="W22" i="54" s="1"/>
  <c r="E14" i="56"/>
  <c r="E11" i="56"/>
  <c r="X11" i="56"/>
  <c r="O22" i="54" s="1"/>
  <c r="J18" i="56"/>
  <c r="AD11" i="55" l="1"/>
  <c r="U21" i="54" s="1"/>
  <c r="AC11" i="55"/>
  <c r="T21" i="54" s="1"/>
  <c r="P11" i="55"/>
  <c r="G21" i="54" s="1"/>
  <c r="O11" i="55"/>
  <c r="F21" i="54" s="1"/>
  <c r="N11" i="55"/>
  <c r="E21" i="54" s="1"/>
  <c r="M11" i="55"/>
  <c r="D21" i="54" s="1"/>
  <c r="L11" i="55"/>
  <c r="C21" i="54" s="1"/>
  <c r="M10" i="55"/>
  <c r="N10" i="55" l="1"/>
  <c r="M10" i="57"/>
  <c r="M10" i="56"/>
  <c r="I8" i="54"/>
  <c r="I7" i="54" s="1"/>
  <c r="H8" i="54"/>
  <c r="H7" i="54" s="1"/>
  <c r="I10" i="54"/>
  <c r="H10" i="54"/>
  <c r="J203" i="55"/>
  <c r="H203" i="55"/>
  <c r="G203" i="55"/>
  <c r="F203" i="55"/>
  <c r="J202" i="55"/>
  <c r="H202" i="55"/>
  <c r="G202" i="55"/>
  <c r="F202" i="55"/>
  <c r="J201" i="55"/>
  <c r="H201" i="55"/>
  <c r="G201" i="55"/>
  <c r="F201" i="55"/>
  <c r="J200" i="55"/>
  <c r="H200" i="55"/>
  <c r="G200" i="55"/>
  <c r="F200" i="55"/>
  <c r="J199" i="55"/>
  <c r="I199" i="55" s="1"/>
  <c r="H199" i="55"/>
  <c r="G199" i="55"/>
  <c r="F199" i="55"/>
  <c r="J198" i="55"/>
  <c r="H198" i="55"/>
  <c r="G198" i="55"/>
  <c r="F198" i="55"/>
  <c r="J197" i="55"/>
  <c r="H197" i="55"/>
  <c r="G197" i="55"/>
  <c r="F197" i="55"/>
  <c r="J196" i="55"/>
  <c r="H196" i="55"/>
  <c r="G196" i="55"/>
  <c r="F196" i="55"/>
  <c r="J195" i="55"/>
  <c r="I195" i="55" s="1"/>
  <c r="H195" i="55"/>
  <c r="G195" i="55"/>
  <c r="F195" i="55"/>
  <c r="J194" i="55"/>
  <c r="H194" i="55"/>
  <c r="G194" i="55"/>
  <c r="F194" i="55"/>
  <c r="J193" i="55"/>
  <c r="H193" i="55"/>
  <c r="G193" i="55"/>
  <c r="F193" i="55"/>
  <c r="J192" i="55"/>
  <c r="H192" i="55"/>
  <c r="G192" i="55"/>
  <c r="F192" i="55"/>
  <c r="J191" i="55"/>
  <c r="H191" i="55"/>
  <c r="I191" i="55" s="1"/>
  <c r="G191" i="55"/>
  <c r="F191" i="55"/>
  <c r="J190" i="55"/>
  <c r="H190" i="55"/>
  <c r="G190" i="55"/>
  <c r="F190" i="55"/>
  <c r="J189" i="55"/>
  <c r="H189" i="55"/>
  <c r="I189" i="55" s="1"/>
  <c r="G189" i="55"/>
  <c r="F189" i="55"/>
  <c r="J188" i="55"/>
  <c r="H188" i="55"/>
  <c r="I188" i="55" s="1"/>
  <c r="G188" i="55"/>
  <c r="F188" i="55"/>
  <c r="J187" i="55"/>
  <c r="I187" i="55"/>
  <c r="H187" i="55"/>
  <c r="G187" i="55"/>
  <c r="F187" i="55"/>
  <c r="J186" i="55"/>
  <c r="H186" i="55"/>
  <c r="G186" i="55"/>
  <c r="F186" i="55"/>
  <c r="J185" i="55"/>
  <c r="H185" i="55"/>
  <c r="G185" i="55"/>
  <c r="F185" i="55"/>
  <c r="J184" i="55"/>
  <c r="H184" i="55"/>
  <c r="G184" i="55"/>
  <c r="F184" i="55"/>
  <c r="J183" i="55"/>
  <c r="I183" i="55" s="1"/>
  <c r="H183" i="55"/>
  <c r="G183" i="55"/>
  <c r="F183" i="55"/>
  <c r="J182" i="55"/>
  <c r="H182" i="55"/>
  <c r="G182" i="55"/>
  <c r="F182" i="55"/>
  <c r="J181" i="55"/>
  <c r="H181" i="55"/>
  <c r="G181" i="55"/>
  <c r="F181" i="55"/>
  <c r="J180" i="55"/>
  <c r="H180" i="55"/>
  <c r="G180" i="55"/>
  <c r="F180" i="55"/>
  <c r="J179" i="55"/>
  <c r="I179" i="55" s="1"/>
  <c r="H179" i="55"/>
  <c r="G179" i="55"/>
  <c r="F179" i="55"/>
  <c r="J178" i="55"/>
  <c r="H178" i="55"/>
  <c r="G178" i="55"/>
  <c r="F178" i="55"/>
  <c r="J177" i="55"/>
  <c r="H177" i="55"/>
  <c r="G177" i="55"/>
  <c r="F177" i="55"/>
  <c r="J176" i="55"/>
  <c r="H176" i="55"/>
  <c r="G176" i="55"/>
  <c r="F176" i="55"/>
  <c r="J175" i="55"/>
  <c r="H175" i="55"/>
  <c r="I175" i="55" s="1"/>
  <c r="G175" i="55"/>
  <c r="F175" i="55"/>
  <c r="J174" i="55"/>
  <c r="H174" i="55"/>
  <c r="G174" i="55"/>
  <c r="F174" i="55"/>
  <c r="J173" i="55"/>
  <c r="H173" i="55"/>
  <c r="I173" i="55" s="1"/>
  <c r="G173" i="55"/>
  <c r="F173" i="55"/>
  <c r="J172" i="55"/>
  <c r="H172" i="55"/>
  <c r="I172" i="55" s="1"/>
  <c r="G172" i="55"/>
  <c r="F172" i="55"/>
  <c r="J171" i="55"/>
  <c r="I171" i="55"/>
  <c r="H171" i="55"/>
  <c r="G171" i="55"/>
  <c r="F171" i="55"/>
  <c r="J170" i="55"/>
  <c r="H170" i="55"/>
  <c r="G170" i="55"/>
  <c r="F170" i="55"/>
  <c r="J169" i="55"/>
  <c r="H169" i="55"/>
  <c r="G169" i="55"/>
  <c r="F169" i="55"/>
  <c r="J168" i="55"/>
  <c r="H168" i="55"/>
  <c r="G168" i="55"/>
  <c r="F168" i="55"/>
  <c r="J167" i="55"/>
  <c r="I167" i="55" s="1"/>
  <c r="H167" i="55"/>
  <c r="G167" i="55"/>
  <c r="F167" i="55"/>
  <c r="J166" i="55"/>
  <c r="H166" i="55"/>
  <c r="G166" i="55"/>
  <c r="F166" i="55"/>
  <c r="J165" i="55"/>
  <c r="H165" i="55"/>
  <c r="G165" i="55"/>
  <c r="F165" i="55"/>
  <c r="J164" i="55"/>
  <c r="H164" i="55"/>
  <c r="G164" i="55"/>
  <c r="F164" i="55"/>
  <c r="J163" i="55"/>
  <c r="I163" i="55" s="1"/>
  <c r="H163" i="55"/>
  <c r="G163" i="55"/>
  <c r="F163" i="55"/>
  <c r="J162" i="55"/>
  <c r="H162" i="55"/>
  <c r="G162" i="55"/>
  <c r="F162" i="55"/>
  <c r="J161" i="55"/>
  <c r="H161" i="55"/>
  <c r="I161" i="55" s="1"/>
  <c r="G161" i="55"/>
  <c r="F161" i="55"/>
  <c r="J160" i="55"/>
  <c r="H160" i="55"/>
  <c r="I160" i="55" s="1"/>
  <c r="G160" i="55"/>
  <c r="F160" i="55"/>
  <c r="J159" i="55"/>
  <c r="H159" i="55"/>
  <c r="I159" i="55" s="1"/>
  <c r="G159" i="55"/>
  <c r="F159" i="55"/>
  <c r="J158" i="55"/>
  <c r="H158" i="55"/>
  <c r="G158" i="55"/>
  <c r="F158" i="55"/>
  <c r="J157" i="55"/>
  <c r="H157" i="55"/>
  <c r="I157" i="55" s="1"/>
  <c r="G157" i="55"/>
  <c r="F157" i="55"/>
  <c r="J156" i="55"/>
  <c r="H156" i="55"/>
  <c r="I156" i="55" s="1"/>
  <c r="G156" i="55"/>
  <c r="F156" i="55"/>
  <c r="J155" i="55"/>
  <c r="I155" i="55"/>
  <c r="H155" i="55"/>
  <c r="G155" i="55"/>
  <c r="F155" i="55"/>
  <c r="J154" i="55"/>
  <c r="H154" i="55"/>
  <c r="G154" i="55"/>
  <c r="F154" i="55"/>
  <c r="J153" i="55"/>
  <c r="H153" i="55"/>
  <c r="G153" i="55"/>
  <c r="F153" i="55"/>
  <c r="J152" i="55"/>
  <c r="H152" i="55"/>
  <c r="G152" i="55"/>
  <c r="F152" i="55"/>
  <c r="J151" i="55"/>
  <c r="I151" i="55" s="1"/>
  <c r="H151" i="55"/>
  <c r="G151" i="55"/>
  <c r="F151" i="55"/>
  <c r="J150" i="55"/>
  <c r="H150" i="55"/>
  <c r="G150" i="55"/>
  <c r="F150" i="55"/>
  <c r="J149" i="55"/>
  <c r="H149" i="55"/>
  <c r="G149" i="55"/>
  <c r="F149" i="55"/>
  <c r="J148" i="55"/>
  <c r="H148" i="55"/>
  <c r="G148" i="55"/>
  <c r="F148" i="55"/>
  <c r="J147" i="55"/>
  <c r="H147" i="55"/>
  <c r="I147" i="55" s="1"/>
  <c r="G147" i="55"/>
  <c r="F147" i="55"/>
  <c r="J146" i="55"/>
  <c r="H146" i="55"/>
  <c r="G146" i="55"/>
  <c r="F146" i="55"/>
  <c r="J145" i="55"/>
  <c r="H145" i="55"/>
  <c r="I145" i="55" s="1"/>
  <c r="G145" i="55"/>
  <c r="F145" i="55"/>
  <c r="J144" i="55"/>
  <c r="H144" i="55"/>
  <c r="I144" i="55" s="1"/>
  <c r="G144" i="55"/>
  <c r="F144" i="55"/>
  <c r="J143" i="55"/>
  <c r="H143" i="55"/>
  <c r="I143" i="55" s="1"/>
  <c r="G143" i="55"/>
  <c r="F143" i="55"/>
  <c r="J142" i="55"/>
  <c r="H142" i="55"/>
  <c r="G142" i="55"/>
  <c r="F142" i="55"/>
  <c r="J141" i="55"/>
  <c r="H141" i="55"/>
  <c r="I141" i="55" s="1"/>
  <c r="G141" i="55"/>
  <c r="F141" i="55"/>
  <c r="J140" i="55"/>
  <c r="H140" i="55"/>
  <c r="I140" i="55" s="1"/>
  <c r="G140" i="55"/>
  <c r="F140" i="55"/>
  <c r="J139" i="55"/>
  <c r="I139" i="55"/>
  <c r="H139" i="55"/>
  <c r="G139" i="55"/>
  <c r="F139" i="55"/>
  <c r="J138" i="55"/>
  <c r="H138" i="55"/>
  <c r="G138" i="55"/>
  <c r="F138" i="55"/>
  <c r="J137" i="55"/>
  <c r="H137" i="55"/>
  <c r="G137" i="55"/>
  <c r="F137" i="55"/>
  <c r="J136" i="55"/>
  <c r="H136" i="55"/>
  <c r="G136" i="55"/>
  <c r="F136" i="55"/>
  <c r="J135" i="55"/>
  <c r="I135" i="55" s="1"/>
  <c r="H135" i="55"/>
  <c r="G135" i="55"/>
  <c r="F135" i="55"/>
  <c r="J134" i="55"/>
  <c r="H134" i="55"/>
  <c r="G134" i="55"/>
  <c r="F134" i="55"/>
  <c r="J133" i="55"/>
  <c r="H133" i="55"/>
  <c r="G133" i="55"/>
  <c r="F133" i="55"/>
  <c r="J132" i="55"/>
  <c r="H132" i="55"/>
  <c r="G132" i="55"/>
  <c r="F132" i="55"/>
  <c r="J131" i="55"/>
  <c r="H131" i="55"/>
  <c r="I131" i="55" s="1"/>
  <c r="G131" i="55"/>
  <c r="F131" i="55"/>
  <c r="J130" i="55"/>
  <c r="H130" i="55"/>
  <c r="G130" i="55"/>
  <c r="F130" i="55"/>
  <c r="J129" i="55"/>
  <c r="H129" i="55"/>
  <c r="I129" i="55" s="1"/>
  <c r="G129" i="55"/>
  <c r="F129" i="55"/>
  <c r="J128" i="55"/>
  <c r="H128" i="55"/>
  <c r="I128" i="55" s="1"/>
  <c r="G128" i="55"/>
  <c r="F128" i="55"/>
  <c r="J127" i="55"/>
  <c r="H127" i="55"/>
  <c r="I127" i="55" s="1"/>
  <c r="G127" i="55"/>
  <c r="F127" i="55"/>
  <c r="J126" i="55"/>
  <c r="H126" i="55"/>
  <c r="G126" i="55"/>
  <c r="F126" i="55"/>
  <c r="J125" i="55"/>
  <c r="H125" i="55"/>
  <c r="I125" i="55" s="1"/>
  <c r="G125" i="55"/>
  <c r="F125" i="55"/>
  <c r="J124" i="55"/>
  <c r="H124" i="55"/>
  <c r="I124" i="55" s="1"/>
  <c r="G124" i="55"/>
  <c r="F124" i="55"/>
  <c r="J123" i="55"/>
  <c r="I123" i="55"/>
  <c r="H123" i="55"/>
  <c r="G123" i="55"/>
  <c r="F123" i="55"/>
  <c r="J122" i="55"/>
  <c r="H122" i="55"/>
  <c r="G122" i="55"/>
  <c r="F122" i="55"/>
  <c r="J121" i="55"/>
  <c r="H121" i="55"/>
  <c r="G121" i="55"/>
  <c r="F121" i="55"/>
  <c r="J120" i="55"/>
  <c r="H120" i="55"/>
  <c r="G120" i="55"/>
  <c r="F120" i="55"/>
  <c r="J119" i="55"/>
  <c r="I119" i="55" s="1"/>
  <c r="H119" i="55"/>
  <c r="G119" i="55"/>
  <c r="F119" i="55"/>
  <c r="J118" i="55"/>
  <c r="H118" i="55"/>
  <c r="G118" i="55"/>
  <c r="F118" i="55"/>
  <c r="J117" i="55"/>
  <c r="H117" i="55"/>
  <c r="G117" i="55"/>
  <c r="F117" i="55"/>
  <c r="J116" i="55"/>
  <c r="H116" i="55"/>
  <c r="G116" i="55"/>
  <c r="F116" i="55"/>
  <c r="J115" i="55"/>
  <c r="H115" i="55"/>
  <c r="I115" i="55" s="1"/>
  <c r="G115" i="55"/>
  <c r="F115" i="55"/>
  <c r="J114" i="55"/>
  <c r="H114" i="55"/>
  <c r="G114" i="55"/>
  <c r="F114" i="55"/>
  <c r="J113" i="55"/>
  <c r="H113" i="55"/>
  <c r="I113" i="55" s="1"/>
  <c r="G113" i="55"/>
  <c r="F113" i="55"/>
  <c r="J112" i="55"/>
  <c r="H112" i="55"/>
  <c r="I112" i="55" s="1"/>
  <c r="G112" i="55"/>
  <c r="F112" i="55"/>
  <c r="J111" i="55"/>
  <c r="H111" i="55"/>
  <c r="I111" i="55" s="1"/>
  <c r="G111" i="55"/>
  <c r="F111" i="55"/>
  <c r="J110" i="55"/>
  <c r="H110" i="55"/>
  <c r="G110" i="55"/>
  <c r="F110" i="55"/>
  <c r="J109" i="55"/>
  <c r="H109" i="55"/>
  <c r="I109" i="55" s="1"/>
  <c r="G109" i="55"/>
  <c r="F109" i="55"/>
  <c r="J108" i="55"/>
  <c r="H108" i="55"/>
  <c r="I108" i="55" s="1"/>
  <c r="G108" i="55"/>
  <c r="F108" i="55"/>
  <c r="J107" i="55"/>
  <c r="I107" i="55"/>
  <c r="H107" i="55"/>
  <c r="G107" i="55"/>
  <c r="F107" i="55"/>
  <c r="J106" i="55"/>
  <c r="H106" i="55"/>
  <c r="G106" i="55"/>
  <c r="F106" i="55"/>
  <c r="J105" i="55"/>
  <c r="H105" i="55"/>
  <c r="G105" i="55"/>
  <c r="F105" i="55"/>
  <c r="J104" i="55"/>
  <c r="H104" i="55"/>
  <c r="G104" i="55"/>
  <c r="F104" i="55"/>
  <c r="J103" i="55"/>
  <c r="I103" i="55" s="1"/>
  <c r="H103" i="55"/>
  <c r="G103" i="55"/>
  <c r="F103" i="55"/>
  <c r="J102" i="55"/>
  <c r="H102" i="55"/>
  <c r="G102" i="55"/>
  <c r="F102" i="55"/>
  <c r="J101" i="55"/>
  <c r="H101" i="55"/>
  <c r="G101" i="55"/>
  <c r="F101" i="55"/>
  <c r="J100" i="55"/>
  <c r="H100" i="55"/>
  <c r="G100" i="55"/>
  <c r="F100" i="55"/>
  <c r="J99" i="55"/>
  <c r="H99" i="55"/>
  <c r="I99" i="55" s="1"/>
  <c r="G99" i="55"/>
  <c r="F99" i="55"/>
  <c r="J98" i="55"/>
  <c r="H98" i="55"/>
  <c r="G98" i="55"/>
  <c r="F98" i="55"/>
  <c r="J97" i="55"/>
  <c r="H97" i="55"/>
  <c r="G97" i="55"/>
  <c r="F97" i="55"/>
  <c r="J96" i="55"/>
  <c r="H96" i="55"/>
  <c r="I96" i="55" s="1"/>
  <c r="G96" i="55"/>
  <c r="F96" i="55"/>
  <c r="J95" i="55"/>
  <c r="H95" i="55"/>
  <c r="G95" i="55"/>
  <c r="F95" i="55"/>
  <c r="J94" i="55"/>
  <c r="H94" i="55"/>
  <c r="I94" i="55" s="1"/>
  <c r="G94" i="55"/>
  <c r="F94" i="55"/>
  <c r="J93" i="55"/>
  <c r="H93" i="55"/>
  <c r="I93" i="55" s="1"/>
  <c r="G93" i="55"/>
  <c r="F93" i="55"/>
  <c r="J92" i="55"/>
  <c r="H92" i="55"/>
  <c r="I92" i="55" s="1"/>
  <c r="G92" i="55"/>
  <c r="F92" i="55"/>
  <c r="J91" i="55"/>
  <c r="H91" i="55"/>
  <c r="G91" i="55"/>
  <c r="F91" i="55"/>
  <c r="J90" i="55"/>
  <c r="H90" i="55"/>
  <c r="G90" i="55"/>
  <c r="F90" i="55"/>
  <c r="J89" i="55"/>
  <c r="H89" i="55"/>
  <c r="G89" i="55"/>
  <c r="F89" i="55"/>
  <c r="J88" i="55"/>
  <c r="H88" i="55"/>
  <c r="I88" i="55" s="1"/>
  <c r="G88" i="55"/>
  <c r="F88" i="55"/>
  <c r="J87" i="55"/>
  <c r="H87" i="55"/>
  <c r="G87" i="55"/>
  <c r="F87" i="55"/>
  <c r="J86" i="55"/>
  <c r="H86" i="55"/>
  <c r="I86" i="55" s="1"/>
  <c r="G86" i="55"/>
  <c r="F86" i="55"/>
  <c r="J85" i="55"/>
  <c r="H85" i="55"/>
  <c r="I85" i="55" s="1"/>
  <c r="G85" i="55"/>
  <c r="F85" i="55"/>
  <c r="J84" i="55"/>
  <c r="I84" i="55"/>
  <c r="H84" i="55"/>
  <c r="G84" i="55"/>
  <c r="F84" i="55"/>
  <c r="J83" i="55"/>
  <c r="H83" i="55"/>
  <c r="G83" i="55"/>
  <c r="F83" i="55"/>
  <c r="J82" i="55"/>
  <c r="H82" i="55"/>
  <c r="G82" i="55"/>
  <c r="F82" i="55"/>
  <c r="J81" i="55"/>
  <c r="H81" i="55"/>
  <c r="G81" i="55"/>
  <c r="F81" i="55"/>
  <c r="J80" i="55"/>
  <c r="H80" i="55"/>
  <c r="G80" i="55"/>
  <c r="F80" i="55"/>
  <c r="J79" i="55"/>
  <c r="H79" i="55"/>
  <c r="G79" i="55"/>
  <c r="F79" i="55"/>
  <c r="J78" i="55"/>
  <c r="H78" i="55"/>
  <c r="G78" i="55"/>
  <c r="F78" i="55"/>
  <c r="J77" i="55"/>
  <c r="H77" i="55"/>
  <c r="G77" i="55"/>
  <c r="F77" i="55"/>
  <c r="J76" i="55"/>
  <c r="I76" i="55" s="1"/>
  <c r="H76" i="55"/>
  <c r="G76" i="55"/>
  <c r="F76" i="55"/>
  <c r="J75" i="55"/>
  <c r="H75" i="55"/>
  <c r="G75" i="55"/>
  <c r="F75" i="55"/>
  <c r="J74" i="55"/>
  <c r="H74" i="55"/>
  <c r="G74" i="55"/>
  <c r="F74" i="55"/>
  <c r="J73" i="55"/>
  <c r="H73" i="55"/>
  <c r="G73" i="55"/>
  <c r="F73" i="55"/>
  <c r="J72" i="55"/>
  <c r="H72" i="55"/>
  <c r="G72" i="55"/>
  <c r="F72" i="55"/>
  <c r="J71" i="55"/>
  <c r="H71" i="55"/>
  <c r="G71" i="55"/>
  <c r="F71" i="55"/>
  <c r="J70" i="55"/>
  <c r="H70" i="55"/>
  <c r="G70" i="55"/>
  <c r="F70" i="55"/>
  <c r="J69" i="55"/>
  <c r="H69" i="55"/>
  <c r="G69" i="55"/>
  <c r="F69" i="55"/>
  <c r="J68" i="55"/>
  <c r="H68" i="55"/>
  <c r="I68" i="55" s="1"/>
  <c r="G68" i="55"/>
  <c r="F68" i="55"/>
  <c r="J67" i="55"/>
  <c r="H67" i="55"/>
  <c r="G67" i="55"/>
  <c r="F67" i="55"/>
  <c r="J66" i="55"/>
  <c r="H66" i="55"/>
  <c r="G66" i="55"/>
  <c r="F66" i="55"/>
  <c r="J65" i="55"/>
  <c r="H65" i="55"/>
  <c r="G65" i="55"/>
  <c r="F65" i="55"/>
  <c r="J64" i="55"/>
  <c r="H64" i="55"/>
  <c r="I64" i="55" s="1"/>
  <c r="G64" i="55"/>
  <c r="F64" i="55"/>
  <c r="J63" i="55"/>
  <c r="H63" i="55"/>
  <c r="G63" i="55"/>
  <c r="F63" i="55"/>
  <c r="J62" i="55"/>
  <c r="H62" i="55"/>
  <c r="I62" i="55" s="1"/>
  <c r="G62" i="55"/>
  <c r="F62" i="55"/>
  <c r="J61" i="55"/>
  <c r="H61" i="55"/>
  <c r="G61" i="55"/>
  <c r="F61" i="55"/>
  <c r="J60" i="55"/>
  <c r="H60" i="55"/>
  <c r="I60" i="55" s="1"/>
  <c r="G60" i="55"/>
  <c r="F60" i="55"/>
  <c r="J59" i="55"/>
  <c r="H59" i="55"/>
  <c r="G59" i="55"/>
  <c r="F59" i="55"/>
  <c r="J58" i="55"/>
  <c r="H58" i="55"/>
  <c r="G58" i="55"/>
  <c r="F58" i="55"/>
  <c r="J57" i="55"/>
  <c r="H57" i="55"/>
  <c r="G57" i="55"/>
  <c r="F57" i="55"/>
  <c r="J56" i="55"/>
  <c r="H56" i="55"/>
  <c r="I56" i="55" s="1"/>
  <c r="G56" i="55"/>
  <c r="F56" i="55"/>
  <c r="J55" i="55"/>
  <c r="H55" i="55"/>
  <c r="G55" i="55"/>
  <c r="F55" i="55"/>
  <c r="J54" i="55"/>
  <c r="H54" i="55"/>
  <c r="I54" i="55" s="1"/>
  <c r="G54" i="55"/>
  <c r="F54" i="55"/>
  <c r="J53" i="55"/>
  <c r="H53" i="55"/>
  <c r="I53" i="55" s="1"/>
  <c r="G53" i="55"/>
  <c r="F53" i="55"/>
  <c r="J52" i="55"/>
  <c r="I52" i="55"/>
  <c r="H52" i="55"/>
  <c r="G52" i="55"/>
  <c r="F52" i="55"/>
  <c r="J51" i="55"/>
  <c r="H51" i="55"/>
  <c r="G51" i="55"/>
  <c r="F51" i="55"/>
  <c r="J50" i="55"/>
  <c r="H50" i="55"/>
  <c r="G50" i="55"/>
  <c r="F50" i="55"/>
  <c r="J49" i="55"/>
  <c r="H49" i="55"/>
  <c r="G49" i="55"/>
  <c r="F49" i="55"/>
  <c r="J48" i="55"/>
  <c r="H48" i="55"/>
  <c r="G48" i="55"/>
  <c r="F48" i="55"/>
  <c r="J47" i="55"/>
  <c r="H47" i="55"/>
  <c r="G47" i="55"/>
  <c r="F47" i="55"/>
  <c r="J46" i="55"/>
  <c r="H46" i="55"/>
  <c r="G46" i="55"/>
  <c r="F46" i="55"/>
  <c r="J45" i="55"/>
  <c r="H45" i="55"/>
  <c r="G45" i="55"/>
  <c r="F45" i="55"/>
  <c r="J44" i="55"/>
  <c r="I44" i="55" s="1"/>
  <c r="H44" i="55"/>
  <c r="G44" i="55"/>
  <c r="F44" i="55"/>
  <c r="J43" i="55"/>
  <c r="H43" i="55"/>
  <c r="G43" i="55"/>
  <c r="F43" i="55"/>
  <c r="J42" i="55"/>
  <c r="H42" i="55"/>
  <c r="G42" i="55"/>
  <c r="F42" i="55"/>
  <c r="J41" i="55"/>
  <c r="I41" i="55" s="1"/>
  <c r="H41" i="55"/>
  <c r="G41" i="55"/>
  <c r="F41" i="55"/>
  <c r="J40" i="55"/>
  <c r="H40" i="55"/>
  <c r="G40" i="55"/>
  <c r="F40" i="55"/>
  <c r="J39" i="55"/>
  <c r="I39" i="55" s="1"/>
  <c r="H39" i="55"/>
  <c r="G39" i="55"/>
  <c r="F39" i="55"/>
  <c r="J38" i="55"/>
  <c r="H38" i="55"/>
  <c r="G38" i="55"/>
  <c r="F38" i="55"/>
  <c r="J37" i="55"/>
  <c r="H37" i="55"/>
  <c r="G37" i="55"/>
  <c r="F37" i="55"/>
  <c r="J36" i="55"/>
  <c r="H36" i="55"/>
  <c r="G36" i="55"/>
  <c r="F36" i="55"/>
  <c r="F28" i="55" s="1"/>
  <c r="F27" i="55" s="1"/>
  <c r="J35" i="55"/>
  <c r="H35" i="55"/>
  <c r="I35" i="55" s="1"/>
  <c r="G35" i="55"/>
  <c r="F35" i="55"/>
  <c r="A35" i="55"/>
  <c r="A36" i="55" s="1"/>
  <c r="A37" i="55" s="1"/>
  <c r="A38" i="55" s="1"/>
  <c r="A39" i="55" s="1"/>
  <c r="A40" i="55" s="1"/>
  <c r="A41" i="55" s="1"/>
  <c r="A42" i="55" s="1"/>
  <c r="A43" i="55" s="1"/>
  <c r="A44" i="55" s="1"/>
  <c r="A45" i="55" s="1"/>
  <c r="A46" i="55" s="1"/>
  <c r="A47" i="55" s="1"/>
  <c r="A48" i="55" s="1"/>
  <c r="A49" i="55" s="1"/>
  <c r="A50" i="55" s="1"/>
  <c r="A51" i="55" s="1"/>
  <c r="A52" i="55" s="1"/>
  <c r="A53" i="55" s="1"/>
  <c r="A54" i="55" s="1"/>
  <c r="A55" i="55" s="1"/>
  <c r="A56" i="55" s="1"/>
  <c r="A57" i="55" s="1"/>
  <c r="A58" i="55" s="1"/>
  <c r="A59" i="55" s="1"/>
  <c r="A60" i="55" s="1"/>
  <c r="A61" i="55" s="1"/>
  <c r="A62" i="55" s="1"/>
  <c r="A63" i="55" s="1"/>
  <c r="A64" i="55" s="1"/>
  <c r="A65" i="55" s="1"/>
  <c r="A66" i="55" s="1"/>
  <c r="A67" i="55" s="1"/>
  <c r="A68" i="55" s="1"/>
  <c r="A69" i="55" s="1"/>
  <c r="A70" i="55" s="1"/>
  <c r="A71" i="55" s="1"/>
  <c r="A72" i="55" s="1"/>
  <c r="A73" i="55" s="1"/>
  <c r="A74" i="55" s="1"/>
  <c r="A75" i="55" s="1"/>
  <c r="A76" i="55" s="1"/>
  <c r="A77" i="55" s="1"/>
  <c r="A78" i="55" s="1"/>
  <c r="A79" i="55" s="1"/>
  <c r="A80" i="55" s="1"/>
  <c r="A81" i="55" s="1"/>
  <c r="A82" i="55" s="1"/>
  <c r="A83" i="55" s="1"/>
  <c r="A84" i="55" s="1"/>
  <c r="A85" i="55" s="1"/>
  <c r="A86" i="55" s="1"/>
  <c r="A87" i="55" s="1"/>
  <c r="A88" i="55" s="1"/>
  <c r="A89" i="55" s="1"/>
  <c r="A90" i="55" s="1"/>
  <c r="A91" i="55" s="1"/>
  <c r="A92" i="55" s="1"/>
  <c r="A93" i="55" s="1"/>
  <c r="A94" i="55" s="1"/>
  <c r="A95" i="55" s="1"/>
  <c r="A96" i="55" s="1"/>
  <c r="A97" i="55" s="1"/>
  <c r="A98" i="55" s="1"/>
  <c r="A99" i="55" s="1"/>
  <c r="A100" i="55" s="1"/>
  <c r="A101" i="55" s="1"/>
  <c r="A102" i="55" s="1"/>
  <c r="A103" i="55" s="1"/>
  <c r="A104" i="55" s="1"/>
  <c r="A105" i="55" s="1"/>
  <c r="A106" i="55" s="1"/>
  <c r="A107" i="55" s="1"/>
  <c r="A108" i="55" s="1"/>
  <c r="A109" i="55" s="1"/>
  <c r="A110" i="55" s="1"/>
  <c r="A111" i="55" s="1"/>
  <c r="A112" i="55" s="1"/>
  <c r="A113" i="55" s="1"/>
  <c r="A114" i="55" s="1"/>
  <c r="A115" i="55" s="1"/>
  <c r="A116" i="55" s="1"/>
  <c r="A117" i="55" s="1"/>
  <c r="A118" i="55" s="1"/>
  <c r="A119" i="55" s="1"/>
  <c r="A120" i="55" s="1"/>
  <c r="A121" i="55" s="1"/>
  <c r="A122" i="55" s="1"/>
  <c r="A123" i="55" s="1"/>
  <c r="A124" i="55" s="1"/>
  <c r="A125" i="55" s="1"/>
  <c r="A126" i="55" s="1"/>
  <c r="A127" i="55" s="1"/>
  <c r="A128" i="55" s="1"/>
  <c r="A129" i="55" s="1"/>
  <c r="A130" i="55" s="1"/>
  <c r="A131" i="55" s="1"/>
  <c r="A132" i="55" s="1"/>
  <c r="A133" i="55" s="1"/>
  <c r="A134" i="55" s="1"/>
  <c r="A135" i="55" s="1"/>
  <c r="A136" i="55" s="1"/>
  <c r="A137" i="55" s="1"/>
  <c r="A138" i="55" s="1"/>
  <c r="A139" i="55" s="1"/>
  <c r="A140" i="55" s="1"/>
  <c r="A141" i="55" s="1"/>
  <c r="A142" i="55" s="1"/>
  <c r="A143" i="55" s="1"/>
  <c r="A144" i="55" s="1"/>
  <c r="A145" i="55" s="1"/>
  <c r="A146" i="55" s="1"/>
  <c r="A147" i="55" s="1"/>
  <c r="A148" i="55" s="1"/>
  <c r="A149" i="55" s="1"/>
  <c r="A150" i="55" s="1"/>
  <c r="A151" i="55" s="1"/>
  <c r="A152" i="55" s="1"/>
  <c r="A153" i="55" s="1"/>
  <c r="A154" i="55" s="1"/>
  <c r="A155" i="55" s="1"/>
  <c r="A156" i="55" s="1"/>
  <c r="A157" i="55" s="1"/>
  <c r="A158" i="55" s="1"/>
  <c r="A159" i="55" s="1"/>
  <c r="A160" i="55" s="1"/>
  <c r="A161" i="55" s="1"/>
  <c r="A162" i="55" s="1"/>
  <c r="A163" i="55" s="1"/>
  <c r="A164" i="55" s="1"/>
  <c r="A165" i="55" s="1"/>
  <c r="A166" i="55" s="1"/>
  <c r="A167" i="55" s="1"/>
  <c r="A168" i="55" s="1"/>
  <c r="A169" i="55" s="1"/>
  <c r="A170" i="55" s="1"/>
  <c r="A171" i="55" s="1"/>
  <c r="A172" i="55" s="1"/>
  <c r="A173" i="55" s="1"/>
  <c r="A174" i="55" s="1"/>
  <c r="A175" i="55" s="1"/>
  <c r="A176" i="55" s="1"/>
  <c r="A177" i="55" s="1"/>
  <c r="A178" i="55" s="1"/>
  <c r="A179" i="55" s="1"/>
  <c r="A180" i="55" s="1"/>
  <c r="A181" i="55" s="1"/>
  <c r="A182" i="55" s="1"/>
  <c r="A183" i="55" s="1"/>
  <c r="A184" i="55" s="1"/>
  <c r="A185" i="55" s="1"/>
  <c r="A186" i="55" s="1"/>
  <c r="A187" i="55" s="1"/>
  <c r="A188" i="55" s="1"/>
  <c r="A189" i="55" s="1"/>
  <c r="A190" i="55" s="1"/>
  <c r="A191" i="55" s="1"/>
  <c r="A192" i="55" s="1"/>
  <c r="A193" i="55" s="1"/>
  <c r="A194" i="55" s="1"/>
  <c r="A195" i="55" s="1"/>
  <c r="A196" i="55" s="1"/>
  <c r="A197" i="55" s="1"/>
  <c r="A198" i="55" s="1"/>
  <c r="A199" i="55" s="1"/>
  <c r="A200" i="55" s="1"/>
  <c r="A201" i="55" s="1"/>
  <c r="A202" i="55" s="1"/>
  <c r="A203" i="55" s="1"/>
  <c r="A204" i="55" s="1"/>
  <c r="A205" i="55" s="1"/>
  <c r="A206" i="55" s="1"/>
  <c r="A207" i="55" s="1"/>
  <c r="A208" i="55" s="1"/>
  <c r="A209" i="55" s="1"/>
  <c r="A210" i="55" s="1"/>
  <c r="A211" i="55" s="1"/>
  <c r="A212" i="55" s="1"/>
  <c r="A213" i="55" s="1"/>
  <c r="A214" i="55" s="1"/>
  <c r="A215" i="55" s="1"/>
  <c r="A216" i="55" s="1"/>
  <c r="A217" i="55" s="1"/>
  <c r="A218" i="55" s="1"/>
  <c r="A219" i="55" s="1"/>
  <c r="A220" i="55" s="1"/>
  <c r="A221" i="55" s="1"/>
  <c r="A222" i="55" s="1"/>
  <c r="A223" i="55" s="1"/>
  <c r="A224" i="55" s="1"/>
  <c r="A225" i="55" s="1"/>
  <c r="A226" i="55" s="1"/>
  <c r="A227" i="55" s="1"/>
  <c r="A228" i="55" s="1"/>
  <c r="A229" i="55" s="1"/>
  <c r="A230" i="55" s="1"/>
  <c r="A231" i="55" s="1"/>
  <c r="A232" i="55" s="1"/>
  <c r="A233" i="55" s="1"/>
  <c r="A234" i="55" s="1"/>
  <c r="A235" i="55" s="1"/>
  <c r="A236" i="55" s="1"/>
  <c r="A237" i="55" s="1"/>
  <c r="A238" i="55" s="1"/>
  <c r="A239" i="55" s="1"/>
  <c r="A240" i="55" s="1"/>
  <c r="A241" i="55" s="1"/>
  <c r="A242" i="55" s="1"/>
  <c r="A243" i="55" s="1"/>
  <c r="A244" i="55" s="1"/>
  <c r="A245" i="55" s="1"/>
  <c r="A246" i="55" s="1"/>
  <c r="A247" i="55" s="1"/>
  <c r="A248" i="55" s="1"/>
  <c r="A249" i="55" s="1"/>
  <c r="A250" i="55" s="1"/>
  <c r="A251" i="55" s="1"/>
  <c r="A252" i="55" s="1"/>
  <c r="A253" i="55" s="1"/>
  <c r="A254" i="55" s="1"/>
  <c r="A255" i="55" s="1"/>
  <c r="A256" i="55" s="1"/>
  <c r="A257" i="55" s="1"/>
  <c r="A258" i="55" s="1"/>
  <c r="A259" i="55" s="1"/>
  <c r="A260" i="55" s="1"/>
  <c r="A261" i="55" s="1"/>
  <c r="A262" i="55" s="1"/>
  <c r="A263" i="55" s="1"/>
  <c r="A264" i="55" s="1"/>
  <c r="A265" i="55" s="1"/>
  <c r="A266" i="55" s="1"/>
  <c r="A267" i="55" s="1"/>
  <c r="A268" i="55" s="1"/>
  <c r="A269" i="55" s="1"/>
  <c r="A270" i="55" s="1"/>
  <c r="A271" i="55" s="1"/>
  <c r="A272" i="55" s="1"/>
  <c r="A273" i="55" s="1"/>
  <c r="A274" i="55" s="1"/>
  <c r="A275" i="55" s="1"/>
  <c r="A276" i="55" s="1"/>
  <c r="A277" i="55" s="1"/>
  <c r="A278" i="55" s="1"/>
  <c r="A279" i="55" s="1"/>
  <c r="A280" i="55" s="1"/>
  <c r="A281" i="55" s="1"/>
  <c r="A282" i="55" s="1"/>
  <c r="A283" i="55" s="1"/>
  <c r="A284" i="55" s="1"/>
  <c r="A285" i="55" s="1"/>
  <c r="A286" i="55" s="1"/>
  <c r="A287" i="55" s="1"/>
  <c r="A288" i="55" s="1"/>
  <c r="A289" i="55" s="1"/>
  <c r="A290" i="55" s="1"/>
  <c r="A291" i="55" s="1"/>
  <c r="A292" i="55" s="1"/>
  <c r="A293" i="55" s="1"/>
  <c r="A294" i="55" s="1"/>
  <c r="A295" i="55" s="1"/>
  <c r="A296" i="55" s="1"/>
  <c r="A297" i="55" s="1"/>
  <c r="A298" i="55" s="1"/>
  <c r="A299" i="55" s="1"/>
  <c r="A300" i="55" s="1"/>
  <c r="A301" i="55" s="1"/>
  <c r="A302" i="55" s="1"/>
  <c r="A303" i="55" s="1"/>
  <c r="A304" i="55" s="1"/>
  <c r="A305" i="55" s="1"/>
  <c r="A306" i="55" s="1"/>
  <c r="A307" i="55" s="1"/>
  <c r="A308" i="55" s="1"/>
  <c r="A309" i="55" s="1"/>
  <c r="A310" i="55" s="1"/>
  <c r="A311" i="55" s="1"/>
  <c r="A312" i="55" s="1"/>
  <c r="A313" i="55" s="1"/>
  <c r="A314" i="55" s="1"/>
  <c r="A315" i="55" s="1"/>
  <c r="A316" i="55" s="1"/>
  <c r="A317" i="55" s="1"/>
  <c r="A318" i="55" s="1"/>
  <c r="A319" i="55" s="1"/>
  <c r="A320" i="55" s="1"/>
  <c r="A321" i="55" s="1"/>
  <c r="A322" i="55" s="1"/>
  <c r="A323" i="55" s="1"/>
  <c r="A324" i="55" s="1"/>
  <c r="A325" i="55" s="1"/>
  <c r="A326" i="55" s="1"/>
  <c r="A327" i="55" s="1"/>
  <c r="A328" i="55" s="1"/>
  <c r="A329" i="55" s="1"/>
  <c r="A330" i="55" s="1"/>
  <c r="A331" i="55" s="1"/>
  <c r="A332" i="55" s="1"/>
  <c r="A333" i="55" s="1"/>
  <c r="A334" i="55" s="1"/>
  <c r="A335" i="55" s="1"/>
  <c r="A336" i="55" s="1"/>
  <c r="A337" i="55" s="1"/>
  <c r="A338" i="55" s="1"/>
  <c r="A339" i="55" s="1"/>
  <c r="A340" i="55" s="1"/>
  <c r="A341" i="55" s="1"/>
  <c r="A342" i="55" s="1"/>
  <c r="A343" i="55" s="1"/>
  <c r="A344" i="55" s="1"/>
  <c r="A345" i="55" s="1"/>
  <c r="A346" i="55" s="1"/>
  <c r="A347" i="55" s="1"/>
  <c r="A348" i="55" s="1"/>
  <c r="A349" i="55" s="1"/>
  <c r="A350" i="55" s="1"/>
  <c r="A351" i="55" s="1"/>
  <c r="A352" i="55" s="1"/>
  <c r="A353" i="55" s="1"/>
  <c r="A354" i="55" s="1"/>
  <c r="A355" i="55" s="1"/>
  <c r="A356" i="55" s="1"/>
  <c r="A357" i="55" s="1"/>
  <c r="A358" i="55" s="1"/>
  <c r="A359" i="55" s="1"/>
  <c r="A360" i="55" s="1"/>
  <c r="A361" i="55" s="1"/>
  <c r="A362" i="55" s="1"/>
  <c r="A363" i="55" s="1"/>
  <c r="A364" i="55" s="1"/>
  <c r="A365" i="55" s="1"/>
  <c r="A366" i="55" s="1"/>
  <c r="A367" i="55" s="1"/>
  <c r="A368" i="55" s="1"/>
  <c r="A369" i="55" s="1"/>
  <c r="A370" i="55" s="1"/>
  <c r="A371" i="55" s="1"/>
  <c r="A372" i="55" s="1"/>
  <c r="A373" i="55" s="1"/>
  <c r="A374" i="55" s="1"/>
  <c r="A375" i="55" s="1"/>
  <c r="A376" i="55" s="1"/>
  <c r="A377" i="55" s="1"/>
  <c r="A378" i="55" s="1"/>
  <c r="A379" i="55" s="1"/>
  <c r="A380" i="55" s="1"/>
  <c r="A381" i="55" s="1"/>
  <c r="A382" i="55" s="1"/>
  <c r="A383" i="55" s="1"/>
  <c r="A384" i="55" s="1"/>
  <c r="A385" i="55" s="1"/>
  <c r="A386" i="55" s="1"/>
  <c r="A387" i="55" s="1"/>
  <c r="A388" i="55" s="1"/>
  <c r="A389" i="55" s="1"/>
  <c r="A390" i="55" s="1"/>
  <c r="A391" i="55" s="1"/>
  <c r="A392" i="55" s="1"/>
  <c r="A393" i="55" s="1"/>
  <c r="A394" i="55" s="1"/>
  <c r="A395" i="55" s="1"/>
  <c r="A396" i="55" s="1"/>
  <c r="A397" i="55" s="1"/>
  <c r="A398" i="55" s="1"/>
  <c r="A399" i="55" s="1"/>
  <c r="A400" i="55" s="1"/>
  <c r="A401" i="55" s="1"/>
  <c r="A402" i="55" s="1"/>
  <c r="A403" i="55" s="1"/>
  <c r="A404" i="55" s="1"/>
  <c r="A405" i="55" s="1"/>
  <c r="A406" i="55" s="1"/>
  <c r="A407" i="55" s="1"/>
  <c r="A408" i="55" s="1"/>
  <c r="A409" i="55" s="1"/>
  <c r="A410" i="55" s="1"/>
  <c r="A411" i="55" s="1"/>
  <c r="A412" i="55" s="1"/>
  <c r="A413" i="55" s="1"/>
  <c r="A414" i="55" s="1"/>
  <c r="A415" i="55" s="1"/>
  <c r="A416" i="55" s="1"/>
  <c r="A417" i="55" s="1"/>
  <c r="A418" i="55" s="1"/>
  <c r="A419" i="55" s="1"/>
  <c r="A420" i="55" s="1"/>
  <c r="A421" i="55" s="1"/>
  <c r="A422" i="55" s="1"/>
  <c r="A423" i="55" s="1"/>
  <c r="A424" i="55" s="1"/>
  <c r="A425" i="55" s="1"/>
  <c r="A426" i="55" s="1"/>
  <c r="A427" i="55" s="1"/>
  <c r="A428" i="55" s="1"/>
  <c r="A429" i="55" s="1"/>
  <c r="A430" i="55" s="1"/>
  <c r="A431" i="55" s="1"/>
  <c r="A432" i="55" s="1"/>
  <c r="A433" i="55" s="1"/>
  <c r="A434" i="55" s="1"/>
  <c r="A435" i="55" s="1"/>
  <c r="A436" i="55" s="1"/>
  <c r="A437" i="55" s="1"/>
  <c r="A438" i="55" s="1"/>
  <c r="A439" i="55" s="1"/>
  <c r="A440" i="55" s="1"/>
  <c r="A441" i="55" s="1"/>
  <c r="A442" i="55" s="1"/>
  <c r="A443" i="55" s="1"/>
  <c r="A444" i="55" s="1"/>
  <c r="A445" i="55" s="1"/>
  <c r="A446" i="55" s="1"/>
  <c r="A447" i="55" s="1"/>
  <c r="A448" i="55" s="1"/>
  <c r="A449" i="55" s="1"/>
  <c r="A450" i="55" s="1"/>
  <c r="A451" i="55" s="1"/>
  <c r="A452" i="55" s="1"/>
  <c r="A453" i="55" s="1"/>
  <c r="A454" i="55" s="1"/>
  <c r="A455" i="55" s="1"/>
  <c r="A456" i="55" s="1"/>
  <c r="A457" i="55" s="1"/>
  <c r="A458" i="55" s="1"/>
  <c r="A459" i="55" s="1"/>
  <c r="A460" i="55" s="1"/>
  <c r="A461" i="55" s="1"/>
  <c r="A462" i="55" s="1"/>
  <c r="A463" i="55" s="1"/>
  <c r="A464" i="55" s="1"/>
  <c r="A465" i="55" s="1"/>
  <c r="A466" i="55" s="1"/>
  <c r="A467" i="55" s="1"/>
  <c r="A468" i="55" s="1"/>
  <c r="A469" i="55" s="1"/>
  <c r="A470" i="55" s="1"/>
  <c r="A471" i="55" s="1"/>
  <c r="A472" i="55" s="1"/>
  <c r="A473" i="55" s="1"/>
  <c r="A474" i="55" s="1"/>
  <c r="A475" i="55" s="1"/>
  <c r="A476" i="55" s="1"/>
  <c r="A477" i="55" s="1"/>
  <c r="A478" i="55" s="1"/>
  <c r="A479" i="55" s="1"/>
  <c r="A480" i="55" s="1"/>
  <c r="A481" i="55" s="1"/>
  <c r="A482" i="55" s="1"/>
  <c r="A483" i="55" s="1"/>
  <c r="A484" i="55" s="1"/>
  <c r="A485" i="55" s="1"/>
  <c r="A486" i="55" s="1"/>
  <c r="A487" i="55" s="1"/>
  <c r="A488" i="55" s="1"/>
  <c r="A489" i="55" s="1"/>
  <c r="A490" i="55" s="1"/>
  <c r="A491" i="55" s="1"/>
  <c r="A492" i="55" s="1"/>
  <c r="A493" i="55" s="1"/>
  <c r="A494" i="55" s="1"/>
  <c r="A495" i="55" s="1"/>
  <c r="A496" i="55" s="1"/>
  <c r="A497" i="55" s="1"/>
  <c r="A498" i="55" s="1"/>
  <c r="A499" i="55" s="1"/>
  <c r="A500" i="55" s="1"/>
  <c r="A501" i="55" s="1"/>
  <c r="A502" i="55" s="1"/>
  <c r="A503" i="55" s="1"/>
  <c r="A504" i="55" s="1"/>
  <c r="A505" i="55" s="1"/>
  <c r="A506" i="55" s="1"/>
  <c r="A507" i="55" s="1"/>
  <c r="A508" i="55" s="1"/>
  <c r="A509" i="55" s="1"/>
  <c r="A510" i="55" s="1"/>
  <c r="A511" i="55" s="1"/>
  <c r="A512" i="55" s="1"/>
  <c r="A513" i="55" s="1"/>
  <c r="A514" i="55" s="1"/>
  <c r="A515" i="55" s="1"/>
  <c r="A516" i="55" s="1"/>
  <c r="A517" i="55" s="1"/>
  <c r="A518" i="55" s="1"/>
  <c r="A519" i="55" s="1"/>
  <c r="A520" i="55" s="1"/>
  <c r="A521" i="55" s="1"/>
  <c r="A522" i="55" s="1"/>
  <c r="A523" i="55" s="1"/>
  <c r="A524" i="55" s="1"/>
  <c r="A525" i="55" s="1"/>
  <c r="A526" i="55" s="1"/>
  <c r="A527" i="55" s="1"/>
  <c r="A528" i="55" s="1"/>
  <c r="A529" i="55" s="1"/>
  <c r="A530" i="55" s="1"/>
  <c r="A531" i="55" s="1"/>
  <c r="A532" i="55" s="1"/>
  <c r="A533" i="55" s="1"/>
  <c r="A534" i="55" s="1"/>
  <c r="A535" i="55" s="1"/>
  <c r="A536" i="55" s="1"/>
  <c r="A537" i="55" s="1"/>
  <c r="A538" i="55" s="1"/>
  <c r="A539" i="55" s="1"/>
  <c r="A540" i="55" s="1"/>
  <c r="A541" i="55" s="1"/>
  <c r="A542" i="55" s="1"/>
  <c r="A543" i="55" s="1"/>
  <c r="A544" i="55" s="1"/>
  <c r="A545" i="55" s="1"/>
  <c r="A546" i="55" s="1"/>
  <c r="A547" i="55" s="1"/>
  <c r="A548" i="55" s="1"/>
  <c r="A549" i="55" s="1"/>
  <c r="A550" i="55" s="1"/>
  <c r="A551" i="55" s="1"/>
  <c r="A552" i="55" s="1"/>
  <c r="A553" i="55" s="1"/>
  <c r="A554" i="55" s="1"/>
  <c r="A555" i="55" s="1"/>
  <c r="A556" i="55" s="1"/>
  <c r="A557" i="55" s="1"/>
  <c r="A558" i="55" s="1"/>
  <c r="A559" i="55" s="1"/>
  <c r="A560" i="55" s="1"/>
  <c r="A561" i="55" s="1"/>
  <c r="A562" i="55" s="1"/>
  <c r="A563" i="55" s="1"/>
  <c r="A564" i="55" s="1"/>
  <c r="A565" i="55" s="1"/>
  <c r="A566" i="55" s="1"/>
  <c r="A567" i="55" s="1"/>
  <c r="A568" i="55" s="1"/>
  <c r="A569" i="55" s="1"/>
  <c r="A570" i="55" s="1"/>
  <c r="A571" i="55" s="1"/>
  <c r="A572" i="55" s="1"/>
  <c r="A573" i="55" s="1"/>
  <c r="A574" i="55" s="1"/>
  <c r="A575" i="55" s="1"/>
  <c r="A576" i="55" s="1"/>
  <c r="A577" i="55" s="1"/>
  <c r="A578" i="55" s="1"/>
  <c r="A579" i="55" s="1"/>
  <c r="A580" i="55" s="1"/>
  <c r="A581" i="55" s="1"/>
  <c r="A582" i="55" s="1"/>
  <c r="A583" i="55" s="1"/>
  <c r="J34" i="55"/>
  <c r="H34" i="55"/>
  <c r="G34" i="55"/>
  <c r="F34" i="55"/>
  <c r="E30" i="55"/>
  <c r="D30" i="55"/>
  <c r="C30" i="55"/>
  <c r="E28" i="55"/>
  <c r="E27" i="55" s="1"/>
  <c r="D28" i="55"/>
  <c r="D27" i="55" s="1"/>
  <c r="C28" i="55"/>
  <c r="C27" i="55" s="1"/>
  <c r="D18" i="55"/>
  <c r="C18" i="55"/>
  <c r="F18" i="55" s="1"/>
  <c r="H18" i="55" s="1"/>
  <c r="T11" i="55" s="1"/>
  <c r="K21" i="54" s="1"/>
  <c r="J14" i="55"/>
  <c r="B22" i="54"/>
  <c r="B23" i="54" s="1"/>
  <c r="B24" i="54" s="1"/>
  <c r="B25" i="54" s="1"/>
  <c r="B26" i="54" s="1"/>
  <c r="B27" i="54" s="1"/>
  <c r="B28" i="54" s="1"/>
  <c r="B29" i="54" s="1"/>
  <c r="B30" i="54" s="1"/>
  <c r="B31" i="54" s="1"/>
  <c r="B32" i="54" s="1"/>
  <c r="B33" i="54" s="1"/>
  <c r="B34" i="54" s="1"/>
  <c r="B35" i="54" s="1"/>
  <c r="B36" i="54" s="1"/>
  <c r="B37" i="54" s="1"/>
  <c r="B38" i="54" s="1"/>
  <c r="B39" i="54" s="1"/>
  <c r="B40" i="54" s="1"/>
  <c r="B41" i="54" s="1"/>
  <c r="B42" i="54" s="1"/>
  <c r="B43" i="54" s="1"/>
  <c r="B44" i="54" s="1"/>
  <c r="B45" i="54" s="1"/>
  <c r="B46" i="54" s="1"/>
  <c r="B47" i="54" s="1"/>
  <c r="B48" i="54" s="1"/>
  <c r="B49" i="54" s="1"/>
  <c r="B50" i="54" s="1"/>
  <c r="B51" i="54" s="1"/>
  <c r="B52" i="54" s="1"/>
  <c r="B53" i="54" s="1"/>
  <c r="B54" i="54" s="1"/>
  <c r="B55" i="54" s="1"/>
  <c r="B56" i="54" s="1"/>
  <c r="B57" i="54" s="1"/>
  <c r="B58" i="54" s="1"/>
  <c r="B59" i="54" s="1"/>
  <c r="B60" i="54" s="1"/>
  <c r="B61" i="54" s="1"/>
  <c r="B62" i="54" s="1"/>
  <c r="B63" i="54" s="1"/>
  <c r="B64" i="54" s="1"/>
  <c r="B65" i="54" s="1"/>
  <c r="B66" i="54" s="1"/>
  <c r="B67" i="54" s="1"/>
  <c r="B68" i="54" s="1"/>
  <c r="B69" i="54" s="1"/>
  <c r="B70" i="54" s="1"/>
  <c r="B71" i="54" s="1"/>
  <c r="B72" i="54" s="1"/>
  <c r="B73" i="54" s="1"/>
  <c r="B74" i="54" s="1"/>
  <c r="B75" i="54" s="1"/>
  <c r="B76" i="54" s="1"/>
  <c r="B77" i="54" s="1"/>
  <c r="B78" i="54" s="1"/>
  <c r="B79" i="54" s="1"/>
  <c r="B80" i="54" s="1"/>
  <c r="B81" i="54" s="1"/>
  <c r="B82" i="54" s="1"/>
  <c r="B83" i="54" s="1"/>
  <c r="B84" i="54" s="1"/>
  <c r="B85" i="54" s="1"/>
  <c r="B86" i="54" s="1"/>
  <c r="B87" i="54" s="1"/>
  <c r="B88" i="54" s="1"/>
  <c r="B89" i="54" s="1"/>
  <c r="B90" i="54" s="1"/>
  <c r="B91" i="54" s="1"/>
  <c r="B92" i="54" s="1"/>
  <c r="B93" i="54" s="1"/>
  <c r="B94" i="54" s="1"/>
  <c r="B95" i="54" s="1"/>
  <c r="B96" i="54" s="1"/>
  <c r="B97" i="54" s="1"/>
  <c r="B98" i="54" s="1"/>
  <c r="B99" i="54" s="1"/>
  <c r="B100" i="54" s="1"/>
  <c r="B101" i="54" s="1"/>
  <c r="B102" i="54" s="1"/>
  <c r="B103" i="54" s="1"/>
  <c r="B104" i="54" s="1"/>
  <c r="B105" i="54" s="1"/>
  <c r="B106" i="54" s="1"/>
  <c r="B107" i="54" s="1"/>
  <c r="B108" i="54" s="1"/>
  <c r="B109" i="54" s="1"/>
  <c r="B110" i="54" s="1"/>
  <c r="B111" i="54" s="1"/>
  <c r="B112" i="54" s="1"/>
  <c r="B113" i="54" s="1"/>
  <c r="B114" i="54" s="1"/>
  <c r="B115" i="54" s="1"/>
  <c r="B116" i="54" s="1"/>
  <c r="B117" i="54" s="1"/>
  <c r="B118" i="54" s="1"/>
  <c r="B119" i="54" s="1"/>
  <c r="B120" i="54" s="1"/>
  <c r="D20" i="54"/>
  <c r="E20" i="54" s="1"/>
  <c r="F20" i="54" s="1"/>
  <c r="G20" i="54" s="1"/>
  <c r="H20" i="54" s="1"/>
  <c r="I20" i="54" s="1"/>
  <c r="J20" i="54" s="1"/>
  <c r="K20" i="54" s="1"/>
  <c r="L20" i="54" s="1"/>
  <c r="M20" i="54" s="1"/>
  <c r="N20" i="54" s="1"/>
  <c r="O20" i="54" s="1"/>
  <c r="P20" i="54" s="1"/>
  <c r="S20" i="54" s="1"/>
  <c r="T20" i="54" s="1"/>
  <c r="U20" i="54" s="1"/>
  <c r="V20" i="54" s="1"/>
  <c r="W20" i="54" s="1"/>
  <c r="X20" i="54" s="1"/>
  <c r="Y20" i="54" s="1"/>
  <c r="Z20" i="54" s="1"/>
  <c r="AA20" i="54" s="1"/>
  <c r="AB20" i="54" s="1"/>
  <c r="AC20" i="54" s="1"/>
  <c r="I176" i="55" l="1"/>
  <c r="I177" i="55"/>
  <c r="I192" i="55"/>
  <c r="I193" i="55"/>
  <c r="I34" i="55"/>
  <c r="I21" i="55"/>
  <c r="J21" i="55" s="1"/>
  <c r="AH11" i="55" s="1"/>
  <c r="Y21" i="54" s="1"/>
  <c r="I36" i="55"/>
  <c r="I37" i="55"/>
  <c r="I69" i="55"/>
  <c r="I70" i="55"/>
  <c r="I72" i="55"/>
  <c r="I100" i="55"/>
  <c r="I101" i="55"/>
  <c r="I116" i="55"/>
  <c r="I117" i="55"/>
  <c r="I132" i="55"/>
  <c r="I133" i="55"/>
  <c r="I148" i="55"/>
  <c r="I149" i="55"/>
  <c r="I164" i="55"/>
  <c r="I165" i="55"/>
  <c r="I180" i="55"/>
  <c r="I181" i="55"/>
  <c r="I196" i="55"/>
  <c r="I197" i="55"/>
  <c r="F30" i="55"/>
  <c r="F29" i="55" s="1"/>
  <c r="C29" i="55"/>
  <c r="J12" i="55" s="1"/>
  <c r="AE11" i="55" s="1"/>
  <c r="V21" i="54" s="1"/>
  <c r="G30" i="55"/>
  <c r="J10" i="55" s="1"/>
  <c r="V11" i="55" s="1"/>
  <c r="M21" i="54" s="1"/>
  <c r="I45" i="55"/>
  <c r="I46" i="55"/>
  <c r="I48" i="55"/>
  <c r="I77" i="55"/>
  <c r="I78" i="55"/>
  <c r="I80" i="55"/>
  <c r="I104" i="55"/>
  <c r="I105" i="55"/>
  <c r="I120" i="55"/>
  <c r="I121" i="55"/>
  <c r="I136" i="55"/>
  <c r="I137" i="55"/>
  <c r="I152" i="55"/>
  <c r="I153" i="55"/>
  <c r="I168" i="55"/>
  <c r="I169" i="55"/>
  <c r="I184" i="55"/>
  <c r="I185" i="55"/>
  <c r="I200" i="55"/>
  <c r="I201" i="55"/>
  <c r="I202" i="55"/>
  <c r="I203" i="55"/>
  <c r="O10" i="55"/>
  <c r="N10" i="57"/>
  <c r="N10" i="56"/>
  <c r="I38" i="55"/>
  <c r="I49" i="55"/>
  <c r="I50" i="55"/>
  <c r="I65" i="55"/>
  <c r="I66" i="55"/>
  <c r="I81" i="55"/>
  <c r="I82" i="55"/>
  <c r="I97" i="55"/>
  <c r="I98" i="55"/>
  <c r="I106" i="55"/>
  <c r="I114" i="55"/>
  <c r="I122" i="55"/>
  <c r="I130" i="55"/>
  <c r="I138" i="55"/>
  <c r="I146" i="55"/>
  <c r="I154" i="55"/>
  <c r="I162" i="55"/>
  <c r="I170" i="55"/>
  <c r="I178" i="55"/>
  <c r="I186" i="55"/>
  <c r="I194" i="55"/>
  <c r="I40" i="55"/>
  <c r="I23" i="55"/>
  <c r="I61" i="55"/>
  <c r="I24" i="55"/>
  <c r="J24" i="55" s="1"/>
  <c r="AK11" i="55" s="1"/>
  <c r="AB21" i="54" s="1"/>
  <c r="H30" i="55"/>
  <c r="J9" i="55" s="1"/>
  <c r="E12" i="55" s="1"/>
  <c r="J30" i="55"/>
  <c r="I42" i="55"/>
  <c r="I22" i="55"/>
  <c r="J22" i="55" s="1"/>
  <c r="AI11" i="55" s="1"/>
  <c r="Z21" i="54" s="1"/>
  <c r="I57" i="55"/>
  <c r="I58" i="55"/>
  <c r="I73" i="55"/>
  <c r="I89" i="55"/>
  <c r="I90" i="55"/>
  <c r="I102" i="55"/>
  <c r="I110" i="55"/>
  <c r="I118" i="55"/>
  <c r="I126" i="55"/>
  <c r="I134" i="55"/>
  <c r="I142" i="55"/>
  <c r="I150" i="55"/>
  <c r="I158" i="55"/>
  <c r="I166" i="55"/>
  <c r="I174" i="55"/>
  <c r="I182" i="55"/>
  <c r="I190" i="55"/>
  <c r="I198" i="55"/>
  <c r="I17" i="55"/>
  <c r="I18" i="55"/>
  <c r="Y11" i="55" s="1"/>
  <c r="P21" i="54" s="1"/>
  <c r="U11" i="55"/>
  <c r="L21" i="54" s="1"/>
  <c r="D29" i="55"/>
  <c r="J29" i="55"/>
  <c r="AA11" i="55"/>
  <c r="R21" i="54" s="1"/>
  <c r="E29" i="55"/>
  <c r="H29" i="55"/>
  <c r="G29" i="55"/>
  <c r="J13" i="55"/>
  <c r="AB11" i="55" s="1"/>
  <c r="S21" i="54" s="1"/>
  <c r="G28" i="55"/>
  <c r="G27" i="55" s="1"/>
  <c r="J23" i="55"/>
  <c r="AJ11" i="55" s="1"/>
  <c r="AA21" i="54" s="1"/>
  <c r="H28" i="55"/>
  <c r="H27" i="55" s="1"/>
  <c r="I43" i="55"/>
  <c r="I47" i="55"/>
  <c r="I51" i="55"/>
  <c r="I55" i="55"/>
  <c r="I59" i="55"/>
  <c r="I63" i="55"/>
  <c r="I67" i="55"/>
  <c r="I71" i="55"/>
  <c r="I74" i="55"/>
  <c r="I75" i="55"/>
  <c r="I79" i="55"/>
  <c r="I83" i="55"/>
  <c r="I87" i="55"/>
  <c r="I91" i="55"/>
  <c r="I95" i="55"/>
  <c r="P10" i="55" l="1"/>
  <c r="O10" i="56"/>
  <c r="O10" i="57"/>
  <c r="I30" i="55"/>
  <c r="I25" i="55" s="1"/>
  <c r="J25" i="55" s="1"/>
  <c r="AL11" i="55" s="1"/>
  <c r="AC21" i="54" s="1"/>
  <c r="J10" i="54"/>
  <c r="X11" i="55"/>
  <c r="O21" i="54" s="1"/>
  <c r="J18" i="55"/>
  <c r="Z11" i="55" s="1"/>
  <c r="Q21" i="54" s="1"/>
  <c r="AF11" i="55"/>
  <c r="W21" i="54" s="1"/>
  <c r="E11" i="55"/>
  <c r="J8" i="54"/>
  <c r="J7" i="54" s="1"/>
  <c r="V10" i="54"/>
  <c r="V8" i="54"/>
  <c r="R10" i="54"/>
  <c r="I28" i="55"/>
  <c r="I27" i="55" s="1"/>
  <c r="J11" i="55"/>
  <c r="E13" i="55"/>
  <c r="I29" i="55" l="1"/>
  <c r="Q10" i="55"/>
  <c r="P10" i="57"/>
  <c r="P10" i="56"/>
  <c r="W11" i="55"/>
  <c r="N21" i="54" s="1"/>
  <c r="E10" i="54"/>
  <c r="E14" i="55"/>
  <c r="AG11" i="55"/>
  <c r="X21" i="54" s="1"/>
  <c r="L10" i="54"/>
  <c r="L8" i="54"/>
  <c r="L7" i="54" s="1"/>
  <c r="S10" i="54"/>
  <c r="S8" i="54"/>
  <c r="S7" i="54" s="1"/>
  <c r="M10" i="54"/>
  <c r="M8" i="54"/>
  <c r="M7" i="54" s="1"/>
  <c r="V9" i="54" l="1"/>
  <c r="B8" i="54"/>
  <c r="R10" i="55"/>
  <c r="Q10" i="57"/>
  <c r="Q10" i="56"/>
  <c r="M9" i="54"/>
  <c r="L9" i="54"/>
  <c r="S9" i="54"/>
  <c r="K10" i="54"/>
  <c r="K9" i="54" s="1"/>
  <c r="K8" i="54"/>
  <c r="K7" i="54" s="1"/>
  <c r="H9" i="54"/>
  <c r="I9" i="54"/>
  <c r="R9" i="54"/>
  <c r="J9" i="54"/>
  <c r="Z10" i="54"/>
  <c r="Z9" i="54" s="1"/>
  <c r="Z8" i="54"/>
  <c r="AC10" i="54"/>
  <c r="AC9" i="54" s="1"/>
  <c r="AC8" i="54"/>
  <c r="O10" i="54"/>
  <c r="O9" i="54" s="1"/>
  <c r="O8" i="54"/>
  <c r="W10" i="54"/>
  <c r="W9" i="54" s="1"/>
  <c r="W8" i="54"/>
  <c r="N10" i="54"/>
  <c r="N9" i="54" s="1"/>
  <c r="N8" i="54"/>
  <c r="N7" i="54" s="1"/>
  <c r="AB10" i="54"/>
  <c r="AB9" i="54" s="1"/>
  <c r="AB8" i="54"/>
  <c r="AA10" i="54"/>
  <c r="AA9" i="54" s="1"/>
  <c r="AA8" i="54"/>
  <c r="Y10" i="54"/>
  <c r="Y9" i="54" s="1"/>
  <c r="Y8" i="54"/>
  <c r="P10" i="54"/>
  <c r="P9" i="54" s="1"/>
  <c r="P8" i="54"/>
  <c r="X10" i="54"/>
  <c r="X9" i="54" s="1"/>
  <c r="X8" i="54"/>
  <c r="S10" i="55" l="1"/>
  <c r="R10" i="57"/>
  <c r="R10" i="56"/>
  <c r="O6" i="54"/>
  <c r="O7" i="54"/>
  <c r="P6" i="54"/>
  <c r="P7" i="54"/>
  <c r="W6" i="54"/>
  <c r="W7" i="54"/>
  <c r="T10" i="55" l="1"/>
  <c r="S10" i="56"/>
  <c r="S10" i="57"/>
  <c r="U10" i="55" l="1"/>
  <c r="T10" i="57"/>
  <c r="T10" i="56"/>
  <c r="V10" i="55" l="1"/>
  <c r="U10" i="56"/>
  <c r="U10" i="57"/>
  <c r="W10" i="55" l="1"/>
  <c r="V10" i="56"/>
  <c r="V10" i="57"/>
  <c r="X10" i="55" l="1"/>
  <c r="W10" i="56"/>
  <c r="W10" i="57"/>
  <c r="Y10" i="55" l="1"/>
  <c r="X10" i="57"/>
  <c r="X10" i="56"/>
  <c r="AB10" i="55" l="1"/>
  <c r="Y10" i="57"/>
  <c r="Y10" i="56"/>
  <c r="AC10" i="55" l="1"/>
  <c r="AB10" i="57"/>
  <c r="AB10" i="56"/>
  <c r="AD10" i="55" l="1"/>
  <c r="AC10" i="56"/>
  <c r="AC10" i="57"/>
  <c r="AE10" i="55" l="1"/>
  <c r="AD10" i="57"/>
  <c r="AD10" i="56"/>
  <c r="AF10" i="55" l="1"/>
  <c r="AE10" i="56"/>
  <c r="AE10" i="57"/>
  <c r="AG10" i="55" l="1"/>
  <c r="AF10" i="57"/>
  <c r="AF10" i="56"/>
  <c r="AH10" i="55" l="1"/>
  <c r="AG10" i="57"/>
  <c r="AG10" i="56"/>
  <c r="AI10" i="55" l="1"/>
  <c r="AH10" i="56"/>
  <c r="AH10" i="57"/>
  <c r="AJ10" i="55" l="1"/>
  <c r="AI10" i="56"/>
  <c r="AI10" i="57"/>
  <c r="AK10" i="55" l="1"/>
  <c r="AJ10" i="57"/>
  <c r="AJ10" i="56"/>
  <c r="AL10" i="55" l="1"/>
  <c r="AK10" i="56"/>
  <c r="AK10" i="57"/>
  <c r="AL10" i="57" l="1"/>
  <c r="AL10" i="56"/>
</calcChain>
</file>

<file path=xl/sharedStrings.xml><?xml version="1.0" encoding="utf-8"?>
<sst xmlns="http://schemas.openxmlformats.org/spreadsheetml/2006/main" count="1417" uniqueCount="157">
  <si>
    <t>Сортимент</t>
  </si>
  <si>
    <t>Порода</t>
  </si>
  <si>
    <t>Среднее</t>
  </si>
  <si>
    <t>Сумма</t>
  </si>
  <si>
    <t>Номер бревна</t>
  </si>
  <si>
    <t>Размеры бревна</t>
  </si>
  <si>
    <t>Верхний диаметр  без коры, мм</t>
  </si>
  <si>
    <t>Нижний диаметр  без коры, мм</t>
  </si>
  <si>
    <t xml:space="preserve"> -</t>
  </si>
  <si>
    <t>Метод концевых сечений 
Объём бревна, м³</t>
  </si>
  <si>
    <t>Объём,  м³</t>
  </si>
  <si>
    <t>по измеренной длине каждого брёвна, Vкс, м³</t>
  </si>
  <si>
    <t xml:space="preserve">Размеры штабеля, м </t>
  </si>
  <si>
    <t>Длина</t>
  </si>
  <si>
    <t>Ширина</t>
  </si>
  <si>
    <t>Высота</t>
  </si>
  <si>
    <t>Отгрузка</t>
  </si>
  <si>
    <t>Операция</t>
  </si>
  <si>
    <t>Длина, м</t>
  </si>
  <si>
    <t xml:space="preserve">Ширина, м </t>
  </si>
  <si>
    <t>Высота, м</t>
  </si>
  <si>
    <t>Погреш-
ность,%</t>
  </si>
  <si>
    <t>Дата и время приёмки</t>
  </si>
  <si>
    <r>
      <t xml:space="preserve">Сбег бревна, см/м
 </t>
    </r>
    <r>
      <rPr>
        <sz val="9"/>
        <rFont val="Calibri"/>
        <family val="2"/>
        <charset val="204"/>
      </rPr>
      <t>Должен быть от 0,3 до 3,0 см/м</t>
    </r>
  </si>
  <si>
    <t>К-т 
полнодре-вестности</t>
  </si>
  <si>
    <t>АБВ</t>
  </si>
  <si>
    <r>
      <rPr>
        <b/>
        <sz val="9"/>
        <color theme="1"/>
        <rFont val="Calibri"/>
        <family val="2"/>
        <charset val="204"/>
      </rPr>
      <t>Вычислен по измерен-ной  длине брёвен</t>
    </r>
    <r>
      <rPr>
        <sz val="9"/>
        <color theme="1"/>
        <rFont val="Calibri"/>
        <family val="2"/>
        <charset val="204"/>
      </rPr>
      <t xml:space="preserve"> (столбец С)</t>
    </r>
  </si>
  <si>
    <t>1. Объём  по методу концевых сечений, вычисленный:</t>
  </si>
  <si>
    <t xml:space="preserve"> Средний сбег брёвен в штабеле, см/м</t>
  </si>
  <si>
    <t>Ель</t>
  </si>
  <si>
    <t>Длина, см,
L</t>
  </si>
  <si>
    <t xml:space="preserve">4.  Результаты рабочего учёта штабеля при отгрузке и приёмке: Размеры, объёмы, погрешности </t>
  </si>
  <si>
    <t>Код
контролера</t>
  </si>
  <si>
    <t>Пиловочник</t>
  </si>
  <si>
    <t>ПЕ40</t>
  </si>
  <si>
    <t>ИИИ</t>
  </si>
  <si>
    <t>Стандартное откл., ±</t>
  </si>
  <si>
    <t>ЛИР</t>
  </si>
  <si>
    <r>
      <t xml:space="preserve">Вычислен по учётной длине брёвен </t>
    </r>
    <r>
      <rPr>
        <sz val="9"/>
        <color theme="1"/>
        <rFont val="Calibri"/>
        <family val="2"/>
        <charset val="204"/>
      </rPr>
      <t>(ячейка J10)</t>
    </r>
  </si>
  <si>
    <t xml:space="preserve"> Средняя длина брёвен в штабеле, м</t>
  </si>
  <si>
    <t>Наименьшая допускаемая длина, м</t>
  </si>
  <si>
    <t>Счет брёвен с длиной менее допуска-емой</t>
  </si>
  <si>
    <t>в т.ч.объём брёвен с длиной менее допуска-емой</t>
  </si>
  <si>
    <t>Сорт</t>
  </si>
  <si>
    <t>штабель №</t>
  </si>
  <si>
    <t xml:space="preserve">от кабины </t>
  </si>
  <si>
    <t>Код сортим.</t>
  </si>
  <si>
    <t>Код контролера контрольного учёта</t>
  </si>
  <si>
    <r>
      <rPr>
        <sz val="12"/>
        <color rgb="FF000066"/>
        <rFont val="Calibri"/>
        <family val="2"/>
        <charset val="204"/>
      </rPr>
      <t>№</t>
    </r>
    <r>
      <rPr>
        <b/>
        <sz val="12"/>
        <color rgb="FF000066"/>
        <rFont val="Calibri"/>
        <family val="2"/>
        <charset val="204"/>
      </rPr>
      <t>01</t>
    </r>
  </si>
  <si>
    <t>Сведения о складе  учёта и приёмки</t>
  </si>
  <si>
    <t>6. Первичные результаты учёта для отдельных брёвен штабеля в выборке</t>
  </si>
  <si>
    <r>
      <rPr>
        <b/>
        <sz val="9"/>
        <rFont val="Calibri"/>
        <family val="2"/>
        <charset val="204"/>
      </rPr>
      <t xml:space="preserve">Код 
сортимента
</t>
    </r>
    <r>
      <rPr>
        <b/>
        <sz val="9"/>
        <color rgb="FF000066"/>
        <rFont val="Calibri"/>
        <family val="2"/>
        <charset val="204"/>
      </rPr>
      <t xml:space="preserve"> </t>
    </r>
    <r>
      <rPr>
        <sz val="9"/>
        <color rgb="FF000066"/>
        <rFont val="Calibri"/>
        <family val="2"/>
        <charset val="204"/>
      </rPr>
      <t xml:space="preserve"> </t>
    </r>
  </si>
  <si>
    <r>
      <rPr>
        <b/>
        <sz val="8"/>
        <rFont val="Calibri"/>
        <family val="2"/>
        <charset val="204"/>
      </rPr>
      <t xml:space="preserve"> </t>
    </r>
    <r>
      <rPr>
        <b/>
        <sz val="9"/>
        <rFont val="Calibri"/>
        <family val="2"/>
        <charset val="204"/>
      </rPr>
      <t xml:space="preserve">Акт приёмки партии </t>
    </r>
    <r>
      <rPr>
        <sz val="9"/>
        <rFont val="Calibri"/>
        <family val="2"/>
        <charset val="204"/>
      </rPr>
      <t>№</t>
    </r>
    <r>
      <rPr>
        <b/>
        <sz val="9"/>
        <rFont val="Calibri"/>
        <family val="2"/>
        <charset val="204"/>
      </rPr>
      <t xml:space="preserve">  </t>
    </r>
  </si>
  <si>
    <t>5. Промежуточные результаты контрольного учёта по штабелю</t>
  </si>
  <si>
    <t>Довер. интервал (95%), ±</t>
  </si>
  <si>
    <r>
      <t>5. Товарная структура штабеля. Распределение бревен по назначению, соответстветствию спецификации, размерам  и др</t>
    </r>
    <r>
      <rPr>
        <sz val="9"/>
        <rFont val="Calibri"/>
        <family val="2"/>
        <charset val="204"/>
      </rPr>
      <t>.</t>
    </r>
  </si>
  <si>
    <t xml:space="preserve">Годные  - Пиловочник 1-2 сорта, ель, ном.  длина 4,0 м     </t>
  </si>
  <si>
    <t>Б</t>
  </si>
  <si>
    <t xml:space="preserve">Дефектные брёвна - балансы - код Б     </t>
  </si>
  <si>
    <t xml:space="preserve">Дефектные брёвна по породе - код П     </t>
  </si>
  <si>
    <t>П</t>
  </si>
  <si>
    <t xml:space="preserve">Пиловочник 3 сорта, ель, номинальная длина 4,0 м - код 3 </t>
  </si>
  <si>
    <t>Дата учёта</t>
  </si>
  <si>
    <t>ООО "Белозерсклес"…</t>
  </si>
  <si>
    <t>Код поставщика</t>
  </si>
  <si>
    <t>до</t>
  </si>
  <si>
    <t>№№</t>
  </si>
  <si>
    <t>Сведения о партии и штабеле</t>
  </si>
  <si>
    <t>Учёт при отгрузке и приёмке</t>
  </si>
  <si>
    <t>Основные результаты контрольного учёта штабеля (строки из Протоколов)</t>
  </si>
  <si>
    <t>Номер Прото-кола контро-льного учёта шта-
беля</t>
  </si>
  <si>
    <t>Код 
постав-
щика</t>
  </si>
  <si>
    <t>Коды контролеров, 
проводивших учёт штабеля
 на операциях</t>
  </si>
  <si>
    <t>Коэффициенты полно-древесности, использован-
ные
 на операциях:</t>
  </si>
  <si>
    <r>
      <t>Объём штабеля по рабочему учёту на операциях, м</t>
    </r>
    <r>
      <rPr>
        <b/>
        <vertAlign val="superscript"/>
        <sz val="10"/>
        <color theme="1"/>
        <rFont val="Calibri"/>
        <family val="2"/>
        <charset val="204"/>
        <scheme val="minor"/>
      </rPr>
      <t>3</t>
    </r>
  </si>
  <si>
    <t>Погрешность измерения объёма штабеля по рабочему учёту на операциях, %</t>
  </si>
  <si>
    <t>Число брёвен в шта-
бе
ле, шт.</t>
  </si>
  <si>
    <t>Сред-ний сбег бревен в штабе-ле, см/м</t>
  </si>
  <si>
    <t>Длина брёвен в штабеле, м</t>
  </si>
  <si>
    <t>Годные  - Пило-
вочник 
1-2 сорта</t>
  </si>
  <si>
    <t>Пило-вочник 
3 сорта</t>
  </si>
  <si>
    <t>в т. ч. Брёвна с длиной менее допус-каемой</t>
  </si>
  <si>
    <t>по  изме-ренной длине брёвен</t>
  </si>
  <si>
    <t>Сред-
няя</t>
  </si>
  <si>
    <t>по измере-нной  длине брёвен</t>
  </si>
  <si>
    <t>Отг-
рузка</t>
  </si>
  <si>
    <t>При-
ёмка</t>
  </si>
  <si>
    <t>Конт-
роль-
ный
учёт</t>
  </si>
  <si>
    <t>Приёмка</t>
  </si>
  <si>
    <t xml:space="preserve">Наиме-ньшая допуск-аемая </t>
  </si>
  <si>
    <t>Дефек-тные брёвна - балан-сы</t>
  </si>
  <si>
    <t>Дефек-тные брёвна по породе</t>
  </si>
  <si>
    <r>
      <t xml:space="preserve">Отклоне-ние объёма, %
</t>
    </r>
    <r>
      <rPr>
        <sz val="8"/>
        <color theme="1"/>
        <rFont val="Calibri"/>
        <family val="2"/>
        <charset val="204"/>
        <scheme val="minor"/>
      </rPr>
      <t>[12]= 
([11]-[10]) /[10]</t>
    </r>
    <r>
      <rPr>
        <sz val="8"/>
        <color theme="1"/>
        <rFont val="Calibri"/>
        <family val="2"/>
        <charset val="204"/>
      </rPr>
      <t>×100</t>
    </r>
    <r>
      <rPr>
        <sz val="10"/>
        <color theme="1"/>
        <rFont val="Calibri"/>
        <family val="2"/>
        <charset val="204"/>
        <scheme val="minor"/>
      </rPr>
      <t xml:space="preserve"> </t>
    </r>
  </si>
  <si>
    <t xml:space="preserve">Товарная структура штабеля: 
Объём, % (от объёма штабеля - столбец 10) </t>
  </si>
  <si>
    <r>
      <rPr>
        <sz val="12"/>
        <color rgb="FF000066"/>
        <rFont val="Calibri"/>
        <family val="2"/>
        <charset val="204"/>
      </rPr>
      <t>№</t>
    </r>
    <r>
      <rPr>
        <b/>
        <sz val="12"/>
        <color rgb="FF000066"/>
        <rFont val="Calibri"/>
        <family val="2"/>
        <charset val="204"/>
      </rPr>
      <t>03</t>
    </r>
  </si>
  <si>
    <t>Номинальная  длина, м</t>
  </si>
  <si>
    <r>
      <rPr>
        <b/>
        <sz val="10"/>
        <rFont val="Calibri"/>
        <family val="2"/>
        <charset val="204"/>
        <scheme val="minor"/>
      </rPr>
      <t>Примечание:</t>
    </r>
    <r>
      <rPr>
        <sz val="10"/>
        <rFont val="Calibri"/>
        <family val="2"/>
        <charset val="204"/>
        <scheme val="minor"/>
      </rPr>
      <t xml:space="preserve"> Строки отдельных штабелей Ведомости копируют из строки  в Протоколе штабеля с результатами его учёта  </t>
    </r>
  </si>
  <si>
    <t xml:space="preserve">Период  приёмки сортимента: от </t>
  </si>
  <si>
    <t xml:space="preserve"> Число штабелей, шт.</t>
  </si>
  <si>
    <r>
      <rPr>
        <sz val="12"/>
        <color rgb="FF000066"/>
        <rFont val="Calibri"/>
        <family val="2"/>
        <charset val="204"/>
      </rPr>
      <t>№</t>
    </r>
    <r>
      <rPr>
        <b/>
        <sz val="12"/>
        <color rgb="FF000066"/>
        <rFont val="Calibri"/>
        <family val="2"/>
        <charset val="204"/>
      </rPr>
      <t>04</t>
    </r>
  </si>
  <si>
    <r>
      <rPr>
        <sz val="12"/>
        <color rgb="FF000066"/>
        <rFont val="Calibri"/>
        <family val="2"/>
        <charset val="204"/>
      </rPr>
      <t>№</t>
    </r>
    <r>
      <rPr>
        <b/>
        <sz val="12"/>
        <color rgb="FF000066"/>
        <rFont val="Calibri"/>
        <family val="2"/>
        <charset val="204"/>
      </rPr>
      <t>05</t>
    </r>
  </si>
  <si>
    <t>-</t>
  </si>
  <si>
    <t>Годные - Пило-
вочник 
1-2 сорта</t>
  </si>
  <si>
    <r>
      <rPr>
        <b/>
        <sz val="11"/>
        <color theme="1"/>
        <rFont val="Calibri"/>
        <family val="2"/>
        <charset val="204"/>
        <scheme val="minor"/>
      </rPr>
      <t xml:space="preserve">    Инстукция по заполнению протоколов и Сводной ведомости контрольного выборочного учета
                                     Пиловочника или Фанерного кряжа </t>
    </r>
    <r>
      <rPr>
        <sz val="11"/>
        <color theme="1"/>
        <rFont val="Calibri"/>
        <family val="2"/>
        <charset val="204"/>
        <scheme val="minor"/>
      </rPr>
      <t xml:space="preserve"> 
ве</t>
    </r>
  </si>
  <si>
    <t>ПРОТОКОЛ КОНТРОЛЬНОГО УЧЁТА ШТАБЕЛЯ №</t>
  </si>
  <si>
    <t>001ПЕ40</t>
  </si>
  <si>
    <r>
      <rPr>
        <sz val="12"/>
        <color rgb="FF000066"/>
        <rFont val="Calibri"/>
        <family val="2"/>
        <charset val="204"/>
      </rPr>
      <t>№</t>
    </r>
    <r>
      <rPr>
        <b/>
        <sz val="12"/>
        <color rgb="FF000066"/>
        <rFont val="Calibri"/>
        <family val="2"/>
        <charset val="204"/>
      </rPr>
      <t>02</t>
    </r>
  </si>
  <si>
    <t>003ПЕ40</t>
  </si>
  <si>
    <t>004ПЕ40</t>
  </si>
  <si>
    <t>005ПЕ40</t>
  </si>
  <si>
    <r>
      <rPr>
        <b/>
        <sz val="9"/>
        <color theme="1"/>
        <rFont val="Calibri"/>
        <family val="2"/>
        <charset val="204"/>
      </rPr>
      <t>Объём
штабеля, м</t>
    </r>
    <r>
      <rPr>
        <b/>
        <vertAlign val="superscript"/>
        <sz val="9"/>
        <color theme="1"/>
        <rFont val="Calibri"/>
        <family val="2"/>
        <charset val="204"/>
      </rPr>
      <t>3</t>
    </r>
    <r>
      <rPr>
        <sz val="9"/>
        <color theme="1"/>
        <rFont val="Calibri"/>
        <family val="2"/>
        <charset val="204"/>
      </rPr>
      <t xml:space="preserve"> </t>
    </r>
  </si>
  <si>
    <r>
      <t>Складочный 
объём, м</t>
    </r>
    <r>
      <rPr>
        <b/>
        <vertAlign val="superscript"/>
        <sz val="9"/>
        <color theme="1"/>
        <rFont val="Calibri"/>
        <family val="2"/>
        <charset val="204"/>
      </rPr>
      <t>3</t>
    </r>
  </si>
  <si>
    <t>2. Штабельный метод. Фактический коэфф-нт полнодревесности</t>
  </si>
  <si>
    <r>
      <t>Складочный объём, м</t>
    </r>
    <r>
      <rPr>
        <b/>
        <vertAlign val="superscript"/>
        <sz val="9"/>
        <rFont val="Calibri"/>
        <family val="2"/>
        <charset val="204"/>
      </rPr>
      <t>3</t>
    </r>
  </si>
  <si>
    <t>Отклонение Отгрузка = Приёмка,%</t>
  </si>
  <si>
    <r>
      <rPr>
        <sz val="9"/>
        <rFont val="Calibri"/>
        <family val="2"/>
        <charset val="204"/>
      </rPr>
      <t>отклонение объёмов</t>
    </r>
    <r>
      <rPr>
        <sz val="9"/>
        <color theme="0" tint="-0.499984740745262"/>
        <rFont val="Calibri"/>
        <family val="2"/>
        <charset val="204"/>
      </rPr>
      <t xml:space="preserve"> </t>
    </r>
    <r>
      <rPr>
        <sz val="9"/>
        <rFont val="Calibri"/>
        <family val="2"/>
        <charset val="204"/>
      </rPr>
      <t>Δ=(</t>
    </r>
    <r>
      <rPr>
        <sz val="9"/>
        <color rgb="FF800000"/>
        <rFont val="Calibri"/>
        <family val="2"/>
        <charset val="204"/>
      </rPr>
      <t>Vкс</t>
    </r>
    <r>
      <rPr>
        <sz val="9"/>
        <rFont val="Calibri"/>
        <family val="2"/>
        <charset val="204"/>
      </rPr>
      <t>-Vксн)/Vксн, %</t>
    </r>
  </si>
  <si>
    <t>по номинальной длине брёвен штабеля, Vксн, м³</t>
  </si>
  <si>
    <r>
      <t xml:space="preserve"> К-т  полнодревесносности по номинальной длине, </t>
    </r>
    <r>
      <rPr>
        <sz val="9"/>
        <rFont val="Calibri"/>
        <family val="2"/>
        <charset val="204"/>
      </rPr>
      <t>Кн</t>
    </r>
  </si>
  <si>
    <r>
      <t xml:space="preserve">К-т  полнодревесносности  по измеренной  длине, </t>
    </r>
    <r>
      <rPr>
        <sz val="9"/>
        <rFont val="Calibri"/>
        <family val="2"/>
        <charset val="204"/>
      </rPr>
      <t>Ки</t>
    </r>
  </si>
  <si>
    <r>
      <rPr>
        <sz val="9"/>
        <rFont val="Calibri"/>
        <family val="2"/>
        <charset val="204"/>
      </rPr>
      <t>Отклонение к-та полнодревесности</t>
    </r>
    <r>
      <rPr>
        <b/>
        <sz val="9"/>
        <color rgb="FF0000CC"/>
        <rFont val="Calibri"/>
        <family val="2"/>
        <charset val="204"/>
      </rPr>
      <t xml:space="preserve"> </t>
    </r>
    <r>
      <rPr>
        <sz val="9"/>
        <color theme="1"/>
        <rFont val="Calibri"/>
        <family val="2"/>
        <charset val="204"/>
      </rPr>
      <t>Δ= Кн-Ки</t>
    </r>
  </si>
  <si>
    <r>
      <t>Число  шт., Объём брёвен, в м</t>
    </r>
    <r>
      <rPr>
        <b/>
        <vertAlign val="superscript"/>
        <sz val="9"/>
        <color theme="1"/>
        <rFont val="Calibri"/>
        <family val="2"/>
        <charset val="204"/>
      </rPr>
      <t>3</t>
    </r>
    <r>
      <rPr>
        <b/>
        <sz val="9"/>
        <color theme="1"/>
        <rFont val="Calibri"/>
        <family val="2"/>
        <charset val="204"/>
      </rPr>
      <t xml:space="preserve">  и в %</t>
    </r>
  </si>
  <si>
    <t>Код группы</t>
  </si>
  <si>
    <t>Наименование группы качества сортимента по спецификации</t>
  </si>
  <si>
    <t xml:space="preserve">в том числе Бревна с длиной менее наименьшей допускаемой длины  (J7)     </t>
  </si>
  <si>
    <t>Номер после-дней строки</t>
  </si>
  <si>
    <t>002ПЕ40</t>
  </si>
  <si>
    <r>
      <t xml:space="preserve">Стандартные ошибки среднего значения погрешности измерения объёма , %  </t>
    </r>
    <r>
      <rPr>
        <sz val="11"/>
        <color theme="1"/>
        <rFont val="Calibri"/>
        <family val="2"/>
        <charset val="204"/>
      </rPr>
      <t>±</t>
    </r>
  </si>
  <si>
    <t>Доверительный  интервал (95%), ±</t>
  </si>
  <si>
    <t>по номина-льной  длине бревен</t>
  </si>
  <si>
    <r>
      <t>Объём по ме-тоду концевых сечений вычисленный, м</t>
    </r>
    <r>
      <rPr>
        <b/>
        <vertAlign val="superscript"/>
        <sz val="10"/>
        <color rgb="FF000066"/>
        <rFont val="Calibri"/>
        <family val="2"/>
        <charset val="204"/>
        <scheme val="minor"/>
      </rPr>
      <t>3</t>
    </r>
    <r>
      <rPr>
        <b/>
        <sz val="10"/>
        <color rgb="FF000066"/>
        <rFont val="Calibri"/>
        <family val="2"/>
        <charset val="204"/>
        <scheme val="minor"/>
      </rPr>
      <t xml:space="preserve"> :</t>
    </r>
  </si>
  <si>
    <t>Откло-нение Отгруз-ка - Приём-ка ,%</t>
  </si>
  <si>
    <t>Коэффициенты полнодревес-ности, вычисленные по длинам:</t>
  </si>
  <si>
    <t xml:space="preserve">Номи-наль-ная </t>
  </si>
  <si>
    <t>Строка основных результатов штабеля для копирования и переноса в очередную строку Акта результатов контрольного поштучного учёта штабелей сортимента в выборке</t>
  </si>
  <si>
    <r>
      <t>Объём по методу концевых сечений вычисленный, м</t>
    </r>
    <r>
      <rPr>
        <b/>
        <vertAlign val="superscript"/>
        <sz val="10"/>
        <color rgb="FF000066"/>
        <rFont val="Calibri"/>
        <family val="2"/>
        <charset val="204"/>
        <scheme val="minor"/>
      </rPr>
      <t>3</t>
    </r>
    <r>
      <rPr>
        <b/>
        <sz val="10"/>
        <color rgb="FF000066"/>
        <rFont val="Calibri"/>
        <family val="2"/>
        <charset val="204"/>
        <scheme val="minor"/>
      </rPr>
      <t>:</t>
    </r>
  </si>
  <si>
    <t>Число брёвен в шта-
беле, шт.</t>
  </si>
  <si>
    <t xml:space="preserve">номи-
наль-
ная </t>
  </si>
  <si>
    <t>Коэффициенты полнодревесно-
сти, вычисленные по длинам:</t>
  </si>
  <si>
    <t>по  номи-
нальной длине бревен</t>
  </si>
  <si>
    <t>по  номи-ной длине бревен</t>
  </si>
  <si>
    <t xml:space="preserve"> Стандартная ошибка среднего значения</t>
  </si>
  <si>
    <t>коэффициента полнодревесности по выборке, %</t>
  </si>
  <si>
    <t>ВЛЕС</t>
  </si>
  <si>
    <t>Учётные длины, мм</t>
  </si>
  <si>
    <t xml:space="preserve"> 1-3</t>
  </si>
  <si>
    <t xml:space="preserve">300, 325, 350, 375 </t>
  </si>
  <si>
    <r>
      <t xml:space="preserve">Вычислен по номин-альной длине брёвен </t>
    </r>
    <r>
      <rPr>
        <sz val="9"/>
        <color theme="1"/>
        <rFont val="Calibri"/>
        <family val="2"/>
        <charset val="204"/>
      </rPr>
      <t>(ячейка J6)</t>
    </r>
  </si>
  <si>
    <t xml:space="preserve">3. Показатели штабеля </t>
  </si>
  <si>
    <t>Число брёвен в штабеле, шт.</t>
  </si>
  <si>
    <t>Отклонение Отгрузка - Приёмка,%</t>
  </si>
  <si>
    <t xml:space="preserve">1. Результаты по отдельным штабелям сортимента, отобранным в выборку в период поставки и прошедшим контрольный учёт </t>
  </si>
  <si>
    <t>Стандартное отклонение, ±</t>
  </si>
  <si>
    <t>Откло-нение Отгру-зка - Приём-ка ,%</t>
  </si>
  <si>
    <t xml:space="preserve">Форма для пиловочника или фанкряжа и других мерных сортиментов  </t>
  </si>
  <si>
    <t xml:space="preserve">АКТ результатов контрольного поштучного учёта штабеля сортимента в выборке и его учёта при отгрузке и при приёмке </t>
  </si>
  <si>
    <t xml:space="preserve">2. Ощие результаты по всем включенным в Протоколы штабелям сортимента, отобранным в выборку и прошедшим контрольный учёт в указанный выше период приёмки </t>
  </si>
  <si>
    <t>АЛЕС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</si>
</sst>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6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Calibri"/>
      <family val="2"/>
      <charset val="204"/>
    </font>
    <font>
      <sz val="9"/>
      <color theme="0" tint="-0.499984740745262"/>
      <name val="Calibri"/>
      <family val="2"/>
      <charset val="204"/>
    </font>
    <font>
      <sz val="9"/>
      <color theme="1"/>
      <name val="Calibri"/>
      <family val="2"/>
      <charset val="204"/>
    </font>
    <font>
      <sz val="9"/>
      <name val="Calibri"/>
      <family val="2"/>
      <charset val="204"/>
    </font>
    <font>
      <b/>
      <sz val="9"/>
      <name val="Calibri"/>
      <family val="2"/>
      <charset val="204"/>
    </font>
    <font>
      <b/>
      <sz val="9"/>
      <color theme="1"/>
      <name val="Calibri"/>
      <family val="2"/>
      <charset val="204"/>
    </font>
    <font>
      <b/>
      <sz val="9"/>
      <color theme="1"/>
      <name val="Calibri"/>
      <family val="2"/>
      <charset val="204"/>
      <scheme val="minor"/>
    </font>
    <font>
      <b/>
      <sz val="9"/>
      <color rgb="FF800000"/>
      <name val="Calibri"/>
      <family val="2"/>
      <charset val="204"/>
    </font>
    <font>
      <b/>
      <sz val="9"/>
      <color rgb="FF0000CC"/>
      <name val="Calibri"/>
      <family val="2"/>
      <charset val="204"/>
    </font>
    <font>
      <b/>
      <sz val="8"/>
      <name val="Calibri"/>
      <family val="2"/>
      <charset val="204"/>
    </font>
    <font>
      <b/>
      <sz val="8"/>
      <color theme="1"/>
      <name val="Calibri"/>
      <family val="2"/>
      <charset val="204"/>
    </font>
    <font>
      <b/>
      <sz val="8.5"/>
      <color theme="1"/>
      <name val="Calibri"/>
      <family val="2"/>
      <charset val="204"/>
    </font>
    <font>
      <sz val="8"/>
      <color theme="1" tint="0.499984740745262"/>
      <name val="Calibri"/>
      <family val="2"/>
      <charset val="204"/>
    </font>
    <font>
      <b/>
      <sz val="9"/>
      <color rgb="FF000066"/>
      <name val="Calibri"/>
      <family val="2"/>
      <charset val="204"/>
    </font>
    <font>
      <sz val="9"/>
      <color rgb="FF000066"/>
      <name val="Calibri"/>
      <family val="2"/>
      <charset val="204"/>
    </font>
    <font>
      <sz val="9"/>
      <color rgb="FF800000"/>
      <name val="Calibri"/>
      <family val="2"/>
      <charset val="204"/>
    </font>
    <font>
      <sz val="11"/>
      <color theme="1" tint="0.499984740745262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b/>
      <sz val="11"/>
      <name val="Calibri"/>
      <family val="2"/>
      <charset val="204"/>
    </font>
    <font>
      <b/>
      <sz val="12"/>
      <color rgb="FF000066"/>
      <name val="Calibri"/>
      <family val="2"/>
      <charset val="204"/>
    </font>
    <font>
      <sz val="12"/>
      <color rgb="FF000066"/>
      <name val="Calibri"/>
      <family val="2"/>
      <charset val="204"/>
    </font>
    <font>
      <b/>
      <vertAlign val="superscript"/>
      <sz val="9"/>
      <color theme="1"/>
      <name val="Calibri"/>
      <family val="2"/>
      <charset val="204"/>
    </font>
    <font>
      <sz val="12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0"/>
      <name val="Calibri"/>
      <family val="2"/>
      <charset val="204"/>
    </font>
    <font>
      <b/>
      <vertAlign val="superscript"/>
      <sz val="10"/>
      <color theme="1"/>
      <name val="Calibri"/>
      <family val="2"/>
      <charset val="204"/>
      <scheme val="minor"/>
    </font>
    <font>
      <b/>
      <i/>
      <sz val="10"/>
      <color rgb="FF0000CC"/>
      <name val="Calibri"/>
      <family val="2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</font>
    <font>
      <b/>
      <sz val="10"/>
      <color rgb="FF80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9"/>
      <color theme="0" tint="-0.499984740745262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9"/>
      <color rgb="FF000066"/>
      <name val="Calibri"/>
      <family val="2"/>
      <charset val="204"/>
      <scheme val="minor"/>
    </font>
    <font>
      <b/>
      <sz val="10"/>
      <color theme="1"/>
      <name val="Calibri"/>
      <family val="2"/>
      <charset val="204"/>
    </font>
    <font>
      <b/>
      <vertAlign val="superscript"/>
      <sz val="9"/>
      <name val="Calibri"/>
      <family val="2"/>
      <charset val="204"/>
    </font>
    <font>
      <b/>
      <sz val="9"/>
      <color theme="0" tint="-0.499984740745262"/>
      <name val="Calibri"/>
      <family val="2"/>
      <charset val="204"/>
    </font>
    <font>
      <b/>
      <sz val="10"/>
      <color rgb="FF000066"/>
      <name val="Calibri"/>
      <family val="2"/>
      <charset val="204"/>
      <scheme val="minor"/>
    </font>
    <font>
      <sz val="11"/>
      <color rgb="FF000066"/>
      <name val="Calibri"/>
      <family val="2"/>
      <charset val="204"/>
      <scheme val="minor"/>
    </font>
    <font>
      <b/>
      <vertAlign val="superscript"/>
      <sz val="10"/>
      <color rgb="FF000066"/>
      <name val="Calibri"/>
      <family val="2"/>
      <charset val="204"/>
      <scheme val="minor"/>
    </font>
    <font>
      <b/>
      <sz val="11"/>
      <color rgb="FF000066"/>
      <name val="Calibri"/>
      <family val="2"/>
      <charset val="204"/>
      <scheme val="minor"/>
    </font>
    <font>
      <sz val="10"/>
      <color rgb="FF800000"/>
      <name val="Calibri"/>
      <family val="2"/>
      <charset val="204"/>
      <scheme val="minor"/>
    </font>
    <font>
      <sz val="9"/>
      <color rgb="FF8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</font>
    <font>
      <b/>
      <sz val="11"/>
      <color theme="0" tint="-0.499984740745262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99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8">
    <xf numFmtId="0" fontId="0" fillId="0" borderId="0" xfId="0"/>
    <xf numFmtId="0" fontId="5" fillId="0" borderId="0" xfId="0" applyFont="1" applyFill="1"/>
    <xf numFmtId="14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 wrapText="1"/>
    </xf>
    <xf numFmtId="165" fontId="5" fillId="0" borderId="4" xfId="0" applyNumberFormat="1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/>
    </xf>
    <xf numFmtId="2" fontId="5" fillId="0" borderId="5" xfId="0" applyNumberFormat="1" applyFont="1" applyFill="1" applyBorder="1" applyAlignment="1">
      <alignment horizontal="center"/>
    </xf>
    <xf numFmtId="2" fontId="5" fillId="0" borderId="32" xfId="0" applyNumberFormat="1" applyFont="1" applyFill="1" applyBorder="1" applyAlignment="1">
      <alignment horizontal="center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12" fillId="2" borderId="1" xfId="0" applyFont="1" applyFill="1" applyBorder="1" applyAlignment="1">
      <alignment horizontal="center" vertical="center" wrapText="1"/>
    </xf>
    <xf numFmtId="20" fontId="7" fillId="2" borderId="13" xfId="0" applyNumberFormat="1" applyFont="1" applyFill="1" applyBorder="1" applyAlignment="1">
      <alignment horizontal="center" vertical="center"/>
    </xf>
    <xf numFmtId="2" fontId="5" fillId="2" borderId="12" xfId="0" applyNumberFormat="1" applyFont="1" applyFill="1" applyBorder="1" applyAlignment="1">
      <alignment horizontal="center" vertical="center" wrapText="1"/>
    </xf>
    <xf numFmtId="165" fontId="9" fillId="3" borderId="13" xfId="0" applyNumberFormat="1" applyFont="1" applyFill="1" applyBorder="1" applyAlignment="1">
      <alignment horizontal="center" vertical="center" wrapText="1"/>
    </xf>
    <xf numFmtId="164" fontId="6" fillId="0" borderId="11" xfId="0" applyNumberFormat="1" applyFont="1" applyFill="1" applyBorder="1" applyAlignment="1">
      <alignment horizontal="center" vertical="center"/>
    </xf>
    <xf numFmtId="2" fontId="6" fillId="3" borderId="13" xfId="0" applyNumberFormat="1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/>
    </xf>
    <xf numFmtId="0" fontId="7" fillId="0" borderId="27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right" vertical="center" wrapText="1"/>
    </xf>
    <xf numFmtId="14" fontId="6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10" xfId="0" applyFont="1" applyFill="1" applyBorder="1" applyAlignment="1" applyProtection="1">
      <alignment horizontal="center" vertical="center" wrapText="1"/>
      <protection locked="0"/>
    </xf>
    <xf numFmtId="2" fontId="7" fillId="2" borderId="11" xfId="0" applyNumberFormat="1" applyFont="1" applyFill="1" applyBorder="1" applyAlignment="1" applyProtection="1">
      <alignment horizontal="center" vertical="center" wrapText="1"/>
      <protection locked="0"/>
    </xf>
    <xf numFmtId="165" fontId="17" fillId="0" borderId="13" xfId="0" applyNumberFormat="1" applyFont="1" applyFill="1" applyBorder="1" applyAlignment="1">
      <alignment horizontal="center" vertical="center"/>
    </xf>
    <xf numFmtId="165" fontId="17" fillId="0" borderId="11" xfId="0" applyNumberFormat="1" applyFont="1" applyFill="1" applyBorder="1" applyAlignment="1">
      <alignment horizontal="center" vertical="center"/>
    </xf>
    <xf numFmtId="2" fontId="9" fillId="0" borderId="13" xfId="0" applyNumberFormat="1" applyFont="1" applyFill="1" applyBorder="1" applyAlignment="1">
      <alignment horizontal="center" vertical="center" wrapText="1"/>
    </xf>
    <xf numFmtId="2" fontId="5" fillId="2" borderId="10" xfId="0" applyNumberFormat="1" applyFont="1" applyFill="1" applyBorder="1" applyAlignment="1">
      <alignment horizontal="center" vertical="center" wrapText="1"/>
    </xf>
    <xf numFmtId="0" fontId="5" fillId="2" borderId="10" xfId="0" applyNumberFormat="1" applyFont="1" applyFill="1" applyBorder="1" applyAlignment="1">
      <alignment horizontal="center" vertical="center" wrapText="1"/>
    </xf>
    <xf numFmtId="164" fontId="9" fillId="3" borderId="28" xfId="0" applyNumberFormat="1" applyFont="1" applyFill="1" applyBorder="1" applyAlignment="1">
      <alignment horizontal="center" vertical="center" wrapText="1"/>
    </xf>
    <xf numFmtId="2" fontId="6" fillId="0" borderId="8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0" fontId="22" fillId="5" borderId="42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5" fillId="0" borderId="48" xfId="0" applyFont="1" applyFill="1" applyBorder="1" applyAlignment="1">
      <alignment horizontal="center"/>
    </xf>
    <xf numFmtId="1" fontId="5" fillId="0" borderId="31" xfId="0" applyNumberFormat="1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5" fillId="0" borderId="49" xfId="0" applyFont="1" applyFill="1" applyBorder="1" applyAlignment="1">
      <alignment horizontal="center"/>
    </xf>
    <xf numFmtId="0" fontId="2" fillId="2" borderId="10" xfId="0" applyFont="1" applyFill="1" applyBorder="1" applyAlignment="1" applyProtection="1">
      <alignment horizontal="center"/>
      <protection locked="0"/>
    </xf>
    <xf numFmtId="2" fontId="5" fillId="0" borderId="50" xfId="0" applyNumberFormat="1" applyFont="1" applyFill="1" applyBorder="1" applyAlignment="1">
      <alignment horizontal="center"/>
    </xf>
    <xf numFmtId="165" fontId="5" fillId="0" borderId="10" xfId="0" applyNumberFormat="1" applyFont="1" applyFill="1" applyBorder="1" applyAlignment="1">
      <alignment horizontal="center"/>
    </xf>
    <xf numFmtId="165" fontId="5" fillId="0" borderId="19" xfId="0" applyNumberFormat="1" applyFont="1" applyFill="1" applyBorder="1" applyAlignment="1">
      <alignment horizontal="center"/>
    </xf>
    <xf numFmtId="1" fontId="5" fillId="0" borderId="33" xfId="0" applyNumberFormat="1" applyFont="1" applyFill="1" applyBorder="1" applyAlignment="1">
      <alignment horizontal="center"/>
    </xf>
    <xf numFmtId="165" fontId="7" fillId="0" borderId="1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65" fontId="6" fillId="0" borderId="10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1" fontId="9" fillId="0" borderId="11" xfId="0" applyNumberFormat="1" applyFont="1" applyFill="1" applyBorder="1" applyAlignment="1">
      <alignment horizontal="center" vertical="center"/>
    </xf>
    <xf numFmtId="1" fontId="21" fillId="3" borderId="1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164" fontId="7" fillId="0" borderId="13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23" xfId="0" applyBorder="1"/>
    <xf numFmtId="0" fontId="33" fillId="0" borderId="4" xfId="0" applyFont="1" applyBorder="1" applyAlignment="1">
      <alignment horizontal="center" vertical="center"/>
    </xf>
    <xf numFmtId="0" fontId="33" fillId="0" borderId="52" xfId="0" applyFont="1" applyBorder="1" applyAlignment="1">
      <alignment horizontal="center" vertical="center"/>
    </xf>
    <xf numFmtId="0" fontId="33" fillId="0" borderId="31" xfId="0" applyFont="1" applyBorder="1" applyAlignment="1">
      <alignment horizontal="center" vertical="center"/>
    </xf>
    <xf numFmtId="0" fontId="0" fillId="0" borderId="25" xfId="0" applyBorder="1"/>
    <xf numFmtId="0" fontId="38" fillId="0" borderId="10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0" fillId="5" borderId="7" xfId="0" applyFont="1" applyFill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center" vertical="center" wrapText="1"/>
    </xf>
    <xf numFmtId="14" fontId="5" fillId="0" borderId="4" xfId="0" applyNumberFormat="1" applyFont="1" applyFill="1" applyBorder="1" applyAlignment="1">
      <alignment horizontal="center"/>
    </xf>
    <xf numFmtId="20" fontId="5" fillId="0" borderId="4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2" fontId="5" fillId="0" borderId="4" xfId="0" applyNumberFormat="1" applyFont="1" applyFill="1" applyBorder="1" applyAlignment="1">
      <alignment horizontal="center"/>
    </xf>
    <xf numFmtId="2" fontId="9" fillId="0" borderId="4" xfId="0" applyNumberFormat="1" applyFont="1" applyFill="1" applyBorder="1" applyAlignment="1">
      <alignment horizontal="center"/>
    </xf>
    <xf numFmtId="164" fontId="17" fillId="0" borderId="4" xfId="0" applyNumberFormat="1" applyFont="1" applyFill="1" applyBorder="1" applyAlignment="1">
      <alignment horizontal="center"/>
    </xf>
    <xf numFmtId="0" fontId="34" fillId="0" borderId="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/>
    </xf>
    <xf numFmtId="164" fontId="43" fillId="0" borderId="10" xfId="0" applyNumberFormat="1" applyFont="1" applyBorder="1" applyAlignment="1">
      <alignment horizontal="left" vertical="center" indent="1"/>
    </xf>
    <xf numFmtId="1" fontId="21" fillId="6" borderId="11" xfId="0" applyNumberFormat="1" applyFont="1" applyFill="1" applyBorder="1" applyAlignment="1">
      <alignment horizontal="center" vertical="center"/>
    </xf>
    <xf numFmtId="2" fontId="34" fillId="0" borderId="1" xfId="0" applyNumberFormat="1" applyFont="1" applyFill="1" applyBorder="1" applyAlignment="1">
      <alignment horizontal="center" vertical="center"/>
    </xf>
    <xf numFmtId="2" fontId="6" fillId="0" borderId="4" xfId="0" applyNumberFormat="1" applyFont="1" applyFill="1" applyBorder="1" applyAlignment="1">
      <alignment horizontal="center"/>
    </xf>
    <xf numFmtId="0" fontId="33" fillId="0" borderId="1" xfId="0" applyFont="1" applyBorder="1" applyAlignment="1">
      <alignment horizontal="center" vertical="center"/>
    </xf>
    <xf numFmtId="14" fontId="45" fillId="0" borderId="1" xfId="0" applyNumberFormat="1" applyFont="1" applyBorder="1" applyAlignment="1">
      <alignment horizontal="center" vertical="center"/>
    </xf>
    <xf numFmtId="2" fontId="45" fillId="0" borderId="1" xfId="0" applyNumberFormat="1" applyFont="1" applyBorder="1" applyAlignment="1">
      <alignment horizontal="center" vertical="center"/>
    </xf>
    <xf numFmtId="165" fontId="45" fillId="0" borderId="1" xfId="0" applyNumberFormat="1" applyFont="1" applyBorder="1" applyAlignment="1">
      <alignment horizontal="center" vertical="center"/>
    </xf>
    <xf numFmtId="164" fontId="6" fillId="0" borderId="4" xfId="0" applyNumberFormat="1" applyFont="1" applyFill="1" applyBorder="1" applyAlignment="1">
      <alignment horizontal="center"/>
    </xf>
    <xf numFmtId="2" fontId="44" fillId="0" borderId="1" xfId="0" applyNumberFormat="1" applyFont="1" applyBorder="1" applyAlignment="1">
      <alignment horizontal="center" vertical="center"/>
    </xf>
    <xf numFmtId="1" fontId="44" fillId="0" borderId="1" xfId="0" applyNumberFormat="1" applyFont="1" applyBorder="1" applyAlignment="1">
      <alignment horizontal="center" vertical="center"/>
    </xf>
    <xf numFmtId="165" fontId="44" fillId="0" borderId="1" xfId="0" applyNumberFormat="1" applyFont="1" applyBorder="1" applyAlignment="1">
      <alignment horizontal="center" vertical="center"/>
    </xf>
    <xf numFmtId="164" fontId="44" fillId="0" borderId="1" xfId="0" applyNumberFormat="1" applyFont="1" applyBorder="1" applyAlignment="1">
      <alignment horizontal="center" vertical="center"/>
    </xf>
    <xf numFmtId="164" fontId="43" fillId="0" borderId="10" xfId="0" applyNumberFormat="1" applyFont="1" applyBorder="1" applyAlignment="1">
      <alignment horizontal="center" vertical="center"/>
    </xf>
    <xf numFmtId="2" fontId="47" fillId="0" borderId="4" xfId="0" applyNumberFormat="1" applyFont="1" applyBorder="1" applyAlignment="1">
      <alignment horizontal="center" vertical="center"/>
    </xf>
    <xf numFmtId="2" fontId="47" fillId="0" borderId="1" xfId="0" applyNumberFormat="1" applyFont="1" applyBorder="1" applyAlignment="1">
      <alignment horizontal="center" vertical="center"/>
    </xf>
    <xf numFmtId="0" fontId="0" fillId="0" borderId="0" xfId="0" applyFont="1"/>
    <xf numFmtId="2" fontId="4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1" fontId="50" fillId="7" borderId="13" xfId="0" applyNumberFormat="1" applyFont="1" applyFill="1" applyBorder="1" applyAlignment="1">
      <alignment horizontal="center"/>
    </xf>
    <xf numFmtId="1" fontId="6" fillId="0" borderId="4" xfId="0" applyNumberFormat="1" applyFont="1" applyFill="1" applyBorder="1" applyAlignment="1">
      <alignment horizontal="center"/>
    </xf>
    <xf numFmtId="2" fontId="4" fillId="0" borderId="19" xfId="0" applyNumberFormat="1" applyFont="1" applyBorder="1" applyAlignment="1">
      <alignment horizontal="center" vertical="center" wrapText="1"/>
    </xf>
    <xf numFmtId="165" fontId="36" fillId="3" borderId="13" xfId="0" applyNumberFormat="1" applyFont="1" applyFill="1" applyBorder="1" applyAlignment="1">
      <alignment horizontal="center" vertical="center" wrapText="1"/>
    </xf>
    <xf numFmtId="165" fontId="6" fillId="0" borderId="4" xfId="0" applyNumberFormat="1" applyFont="1" applyFill="1" applyBorder="1" applyAlignment="1">
      <alignment horizontal="center"/>
    </xf>
    <xf numFmtId="2" fontId="7" fillId="0" borderId="13" xfId="0" applyNumberFormat="1" applyFont="1" applyFill="1" applyBorder="1" applyAlignment="1">
      <alignment horizontal="center" vertical="center" wrapText="1"/>
    </xf>
    <xf numFmtId="14" fontId="6" fillId="0" borderId="4" xfId="0" applyNumberFormat="1" applyFont="1" applyFill="1" applyBorder="1" applyAlignment="1">
      <alignment horizontal="center"/>
    </xf>
    <xf numFmtId="14" fontId="45" fillId="0" borderId="1" xfId="0" applyNumberFormat="1" applyFont="1" applyFill="1" applyBorder="1" applyAlignment="1">
      <alignment horizontal="center" vertical="center"/>
    </xf>
    <xf numFmtId="2" fontId="15" fillId="0" borderId="4" xfId="0" applyNumberFormat="1" applyFont="1" applyFill="1" applyBorder="1" applyAlignment="1">
      <alignment horizontal="center"/>
    </xf>
    <xf numFmtId="2" fontId="34" fillId="0" borderId="5" xfId="0" applyNumberFormat="1" applyFont="1" applyFill="1" applyBorder="1" applyAlignment="1">
      <alignment horizontal="center" vertical="center"/>
    </xf>
    <xf numFmtId="165" fontId="45" fillId="0" borderId="2" xfId="0" applyNumberFormat="1" applyFont="1" applyBorder="1" applyAlignment="1">
      <alignment horizontal="center" vertical="center"/>
    </xf>
    <xf numFmtId="164" fontId="43" fillId="0" borderId="19" xfId="0" applyNumberFormat="1" applyFont="1" applyBorder="1" applyAlignment="1">
      <alignment horizontal="left" vertical="center" indent="1"/>
    </xf>
    <xf numFmtId="165" fontId="34" fillId="4" borderId="42" xfId="0" applyNumberFormat="1" applyFont="1" applyFill="1" applyBorder="1" applyAlignment="1">
      <alignment horizontal="center" vertical="center"/>
    </xf>
    <xf numFmtId="165" fontId="51" fillId="4" borderId="42" xfId="0" applyNumberFormat="1" applyFont="1" applyFill="1" applyBorder="1" applyAlignment="1">
      <alignment horizontal="center" vertical="center"/>
    </xf>
    <xf numFmtId="2" fontId="34" fillId="0" borderId="14" xfId="0" applyNumberFormat="1" applyFont="1" applyFill="1" applyBorder="1" applyAlignment="1">
      <alignment horizontal="center" vertical="center"/>
    </xf>
    <xf numFmtId="2" fontId="51" fillId="4" borderId="42" xfId="0" applyNumberFormat="1" applyFont="1" applyFill="1" applyBorder="1" applyAlignment="1">
      <alignment horizontal="center" vertical="center"/>
    </xf>
    <xf numFmtId="2" fontId="34" fillId="4" borderId="42" xfId="0" applyNumberFormat="1" applyFont="1" applyFill="1" applyBorder="1" applyAlignment="1">
      <alignment horizontal="center" vertical="center"/>
    </xf>
    <xf numFmtId="2" fontId="34" fillId="0" borderId="24" xfId="0" applyNumberFormat="1" applyFont="1" applyFill="1" applyBorder="1" applyAlignment="1">
      <alignment horizontal="center" vertical="center"/>
    </xf>
    <xf numFmtId="2" fontId="41" fillId="0" borderId="5" xfId="0" applyNumberFormat="1" applyFont="1" applyFill="1" applyBorder="1" applyAlignment="1">
      <alignment horizontal="center" vertical="center"/>
    </xf>
    <xf numFmtId="2" fontId="47" fillId="0" borderId="2" xfId="0" applyNumberFormat="1" applyFont="1" applyBorder="1" applyAlignment="1">
      <alignment horizontal="center" vertical="center"/>
    </xf>
    <xf numFmtId="2" fontId="54" fillId="0" borderId="0" xfId="0" applyNumberFormat="1" applyFont="1" applyFill="1" applyBorder="1" applyAlignment="1">
      <alignment horizontal="center" vertical="center"/>
    </xf>
    <xf numFmtId="165" fontId="15" fillId="3" borderId="13" xfId="0" applyNumberFormat="1" applyFont="1" applyFill="1" applyBorder="1" applyAlignment="1">
      <alignment horizontal="center" vertical="center" wrapText="1"/>
    </xf>
    <xf numFmtId="2" fontId="15" fillId="3" borderId="13" xfId="0" applyNumberFormat="1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/>
    </xf>
    <xf numFmtId="164" fontId="7" fillId="2" borderId="13" xfId="0" applyNumberFormat="1" applyFont="1" applyFill="1" applyBorder="1" applyAlignment="1" applyProtection="1">
      <alignment horizontal="center" vertical="center" wrapText="1"/>
      <protection locked="0"/>
    </xf>
    <xf numFmtId="0" fontId="38" fillId="0" borderId="9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2" fontId="56" fillId="0" borderId="1" xfId="0" applyNumberFormat="1" applyFont="1" applyBorder="1" applyAlignment="1">
      <alignment horizontal="center" vertical="center"/>
    </xf>
    <xf numFmtId="165" fontId="45" fillId="0" borderId="1" xfId="0" applyNumberFormat="1" applyFont="1" applyBorder="1" applyAlignment="1">
      <alignment horizontal="center" vertical="center" wrapText="1"/>
    </xf>
    <xf numFmtId="2" fontId="45" fillId="0" borderId="1" xfId="0" applyNumberFormat="1" applyFont="1" applyBorder="1" applyAlignment="1">
      <alignment horizontal="center" vertical="center" wrapText="1"/>
    </xf>
    <xf numFmtId="2" fontId="45" fillId="0" borderId="4" xfId="0" applyNumberFormat="1" applyFont="1" applyBorder="1" applyAlignment="1">
      <alignment horizontal="center" vertical="center" wrapText="1"/>
    </xf>
    <xf numFmtId="165" fontId="45" fillId="0" borderId="0" xfId="0" applyNumberFormat="1" applyFont="1" applyFill="1" applyBorder="1" applyAlignment="1">
      <alignment horizontal="center" vertical="center"/>
    </xf>
    <xf numFmtId="164" fontId="43" fillId="0" borderId="26" xfId="0" applyNumberFormat="1" applyFont="1" applyBorder="1" applyAlignment="1">
      <alignment horizontal="left" vertical="center" indent="1"/>
    </xf>
    <xf numFmtId="164" fontId="43" fillId="0" borderId="21" xfId="0" applyNumberFormat="1" applyFont="1" applyBorder="1" applyAlignment="1">
      <alignment horizontal="left" vertical="center" indent="1"/>
    </xf>
    <xf numFmtId="1" fontId="34" fillId="0" borderId="54" xfId="0" applyNumberFormat="1" applyFont="1" applyFill="1" applyBorder="1" applyAlignment="1">
      <alignment horizontal="center" vertical="center"/>
    </xf>
    <xf numFmtId="2" fontId="46" fillId="0" borderId="1" xfId="0" applyNumberFormat="1" applyFont="1" applyFill="1" applyBorder="1" applyAlignment="1">
      <alignment horizontal="center" vertical="center"/>
    </xf>
    <xf numFmtId="164" fontId="51" fillId="0" borderId="1" xfId="0" applyNumberFormat="1" applyFont="1" applyBorder="1" applyAlignment="1">
      <alignment horizontal="center" vertical="center"/>
    </xf>
    <xf numFmtId="2" fontId="51" fillId="0" borderId="1" xfId="0" applyNumberFormat="1" applyFont="1" applyBorder="1" applyAlignment="1">
      <alignment horizontal="center" vertical="center"/>
    </xf>
    <xf numFmtId="165" fontId="45" fillId="0" borderId="28" xfId="0" applyNumberFormat="1" applyFont="1" applyBorder="1" applyAlignment="1">
      <alignment horizontal="center" vertical="center"/>
    </xf>
    <xf numFmtId="164" fontId="43" fillId="0" borderId="33" xfId="0" applyNumberFormat="1" applyFont="1" applyBorder="1" applyAlignment="1">
      <alignment horizontal="left" vertical="center" indent="1"/>
    </xf>
    <xf numFmtId="165" fontId="45" fillId="0" borderId="4" xfId="0" applyNumberFormat="1" applyFont="1" applyBorder="1" applyAlignment="1">
      <alignment horizontal="center" vertical="center" wrapText="1"/>
    </xf>
    <xf numFmtId="2" fontId="51" fillId="4" borderId="47" xfId="0" applyNumberFormat="1" applyFont="1" applyFill="1" applyBorder="1" applyAlignment="1">
      <alignment horizontal="center" vertical="center"/>
    </xf>
    <xf numFmtId="2" fontId="51" fillId="4" borderId="38" xfId="0" applyNumberFormat="1" applyFont="1" applyFill="1" applyBorder="1" applyAlignment="1">
      <alignment horizontal="center" vertical="center"/>
    </xf>
    <xf numFmtId="2" fontId="51" fillId="4" borderId="65" xfId="0" applyNumberFormat="1" applyFont="1" applyFill="1" applyBorder="1" applyAlignment="1">
      <alignment horizontal="center" vertical="center"/>
    </xf>
    <xf numFmtId="164" fontId="46" fillId="0" borderId="1" xfId="0" applyNumberFormat="1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6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49" fontId="6" fillId="2" borderId="10" xfId="0" applyNumberFormat="1" applyFont="1" applyFill="1" applyBorder="1" applyAlignment="1">
      <alignment horizontal="center" vertical="center" wrapText="1"/>
    </xf>
    <xf numFmtId="1" fontId="59" fillId="3" borderId="12" xfId="0" applyNumberFormat="1" applyFont="1" applyFill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/>
    </xf>
    <xf numFmtId="0" fontId="0" fillId="0" borderId="65" xfId="0" applyBorder="1"/>
    <xf numFmtId="164" fontId="35" fillId="8" borderId="1" xfId="0" applyNumberFormat="1" applyFont="1" applyFill="1" applyBorder="1" applyAlignment="1">
      <alignment horizontal="right" vertical="center" indent="1"/>
    </xf>
    <xf numFmtId="2" fontId="44" fillId="0" borderId="50" xfId="0" applyNumberFormat="1" applyFont="1" applyBorder="1" applyAlignment="1">
      <alignment horizontal="left" vertical="center" indent="1"/>
    </xf>
    <xf numFmtId="2" fontId="51" fillId="0" borderId="2" xfId="0" applyNumberFormat="1" applyFont="1" applyFill="1" applyBorder="1" applyAlignment="1">
      <alignment horizontal="center" vertical="center"/>
    </xf>
    <xf numFmtId="2" fontId="54" fillId="4" borderId="42" xfId="0" applyNumberFormat="1" applyFont="1" applyFill="1" applyBorder="1" applyAlignment="1">
      <alignment horizontal="left" vertical="center" indent="1"/>
    </xf>
    <xf numFmtId="1" fontId="54" fillId="4" borderId="42" xfId="0" applyNumberFormat="1" applyFont="1" applyFill="1" applyBorder="1" applyAlignment="1">
      <alignment horizontal="left" vertical="center" indent="1"/>
    </xf>
    <xf numFmtId="0" fontId="0" fillId="0" borderId="0" xfId="0" applyBorder="1"/>
    <xf numFmtId="0" fontId="32" fillId="8" borderId="66" xfId="0" applyFont="1" applyFill="1" applyBorder="1" applyAlignment="1">
      <alignment horizontal="left" vertical="center"/>
    </xf>
    <xf numFmtId="0" fontId="0" fillId="8" borderId="17" xfId="0" applyFill="1" applyBorder="1" applyAlignment="1">
      <alignment horizontal="left" vertical="center"/>
    </xf>
    <xf numFmtId="0" fontId="0" fillId="8" borderId="22" xfId="0" applyFill="1" applyBorder="1" applyAlignment="1">
      <alignment horizontal="left" vertical="center"/>
    </xf>
    <xf numFmtId="0" fontId="25" fillId="0" borderId="36" xfId="0" applyFont="1" applyBorder="1" applyAlignment="1">
      <alignment horizontal="right" vertical="center" indent="1"/>
    </xf>
    <xf numFmtId="0" fontId="42" fillId="0" borderId="0" xfId="0" applyFont="1" applyBorder="1" applyAlignment="1">
      <alignment horizontal="right" vertical="center" indent="1"/>
    </xf>
    <xf numFmtId="0" fontId="35" fillId="8" borderId="1" xfId="0" applyFont="1" applyFill="1" applyBorder="1" applyAlignment="1">
      <alignment horizontal="center" vertical="center"/>
    </xf>
    <xf numFmtId="0" fontId="29" fillId="8" borderId="1" xfId="0" applyFont="1" applyFill="1" applyBorder="1" applyAlignment="1">
      <alignment horizontal="center" vertical="center"/>
    </xf>
    <xf numFmtId="0" fontId="25" fillId="0" borderId="57" xfId="0" applyFont="1" applyBorder="1" applyAlignment="1">
      <alignment horizontal="right" vertical="center" indent="1"/>
    </xf>
    <xf numFmtId="0" fontId="0" fillId="0" borderId="57" xfId="0" applyBorder="1" applyAlignment="1">
      <alignment horizontal="right" vertical="center" indent="1"/>
    </xf>
    <xf numFmtId="0" fontId="0" fillId="8" borderId="1" xfId="0" applyFill="1" applyBorder="1" applyAlignment="1">
      <alignment horizontal="center" vertical="center"/>
    </xf>
    <xf numFmtId="14" fontId="1" fillId="8" borderId="1" xfId="0" applyNumberFormat="1" applyFont="1" applyFill="1" applyBorder="1" applyAlignment="1">
      <alignment horizontal="center" vertical="center"/>
    </xf>
    <xf numFmtId="0" fontId="1" fillId="8" borderId="13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right" vertical="center" indent="1"/>
    </xf>
    <xf numFmtId="0" fontId="0" fillId="0" borderId="0" xfId="0" applyBorder="1" applyAlignment="1">
      <alignment horizontal="right" vertical="center" indent="1"/>
    </xf>
    <xf numFmtId="0" fontId="0" fillId="0" borderId="29" xfId="0" applyBorder="1" applyAlignment="1">
      <alignment horizontal="right" vertical="center" indent="1"/>
    </xf>
    <xf numFmtId="0" fontId="25" fillId="0" borderId="27" xfId="0" applyFont="1" applyBorder="1" applyAlignment="1">
      <alignment horizontal="right" vertical="center" indent="1"/>
    </xf>
    <xf numFmtId="0" fontId="26" fillId="0" borderId="36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37" xfId="0" applyFont="1" applyBorder="1" applyAlignment="1">
      <alignment horizontal="center" vertical="center"/>
    </xf>
    <xf numFmtId="0" fontId="30" fillId="0" borderId="38" xfId="0" applyFont="1" applyBorder="1" applyAlignment="1">
      <alignment horizontal="left" vertical="center" wrapText="1" indent="1"/>
    </xf>
    <xf numFmtId="0" fontId="0" fillId="0" borderId="25" xfId="0" applyBorder="1" applyAlignment="1">
      <alignment horizontal="left" vertical="center" indent="1"/>
    </xf>
    <xf numFmtId="0" fontId="32" fillId="0" borderId="39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32" fillId="0" borderId="38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/>
    </xf>
    <xf numFmtId="1" fontId="21" fillId="0" borderId="38" xfId="0" applyNumberFormat="1" applyFont="1" applyFill="1" applyBorder="1" applyAlignment="1">
      <alignment horizontal="right" vertical="center"/>
    </xf>
    <xf numFmtId="0" fontId="0" fillId="0" borderId="21" xfId="0" applyFont="1" applyFill="1" applyBorder="1" applyAlignment="1">
      <alignment horizontal="right" vertical="center"/>
    </xf>
    <xf numFmtId="0" fontId="32" fillId="0" borderId="36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/>
    </xf>
    <xf numFmtId="0" fontId="1" fillId="0" borderId="29" xfId="0" applyFont="1" applyBorder="1" applyAlignment="1">
      <alignment horizontal="right" vertical="center"/>
    </xf>
    <xf numFmtId="0" fontId="57" fillId="0" borderId="36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2" fontId="0" fillId="0" borderId="4" xfId="0" applyNumberFormat="1" applyFont="1" applyBorder="1" applyAlignment="1">
      <alignment horizontal="right" vertical="center"/>
    </xf>
    <xf numFmtId="0" fontId="0" fillId="0" borderId="4" xfId="0" applyFont="1" applyBorder="1" applyAlignment="1">
      <alignment horizontal="right" vertical="center"/>
    </xf>
    <xf numFmtId="0" fontId="0" fillId="0" borderId="48" xfId="0" applyFont="1" applyBorder="1" applyAlignment="1">
      <alignment horizontal="left" vertical="center"/>
    </xf>
    <xf numFmtId="0" fontId="0" fillId="0" borderId="57" xfId="0" applyFont="1" applyBorder="1" applyAlignment="1">
      <alignment horizontal="left" vertical="center"/>
    </xf>
    <xf numFmtId="0" fontId="0" fillId="0" borderId="58" xfId="0" applyFont="1" applyBorder="1" applyAlignment="1">
      <alignment horizontal="left" vertical="center"/>
    </xf>
    <xf numFmtId="0" fontId="1" fillId="0" borderId="27" xfId="0" applyFont="1" applyBorder="1" applyAlignment="1">
      <alignment horizontal="right" vertical="center"/>
    </xf>
    <xf numFmtId="0" fontId="51" fillId="4" borderId="1" xfId="0" applyFont="1" applyFill="1" applyBorder="1" applyAlignment="1">
      <alignment horizontal="center" vertical="center" wrapText="1"/>
    </xf>
    <xf numFmtId="0" fontId="36" fillId="0" borderId="28" xfId="0" applyFont="1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51" fillId="0" borderId="1" xfId="0" applyFont="1" applyBorder="1" applyAlignment="1">
      <alignment horizontal="center" vertical="center" wrapText="1"/>
    </xf>
    <xf numFmtId="0" fontId="34" fillId="4" borderId="1" xfId="0" applyFont="1" applyFill="1" applyBorder="1" applyAlignment="1">
      <alignment horizontal="center" vertical="center" wrapText="1"/>
    </xf>
    <xf numFmtId="0" fontId="51" fillId="0" borderId="2" xfId="0" applyFont="1" applyBorder="1" applyAlignment="1">
      <alignment horizontal="center" vertical="center" wrapText="1"/>
    </xf>
    <xf numFmtId="0" fontId="52" fillId="0" borderId="59" xfId="0" applyFont="1" applyBorder="1" applyAlignment="1">
      <alignment horizontal="center" vertical="center"/>
    </xf>
    <xf numFmtId="0" fontId="52" fillId="0" borderId="4" xfId="0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 wrapText="1"/>
    </xf>
    <xf numFmtId="0" fontId="34" fillId="4" borderId="54" xfId="0" applyFont="1" applyFill="1" applyBorder="1" applyAlignment="1">
      <alignment horizontal="center" vertical="center" wrapText="1"/>
    </xf>
    <xf numFmtId="0" fontId="0" fillId="4" borderId="55" xfId="0" applyFill="1" applyBorder="1" applyAlignment="1">
      <alignment horizontal="center" vertical="center" wrapText="1"/>
    </xf>
    <xf numFmtId="0" fontId="0" fillId="4" borderId="56" xfId="0" applyFill="1" applyBorder="1" applyAlignment="1">
      <alignment horizontal="center" vertical="center" wrapText="1"/>
    </xf>
    <xf numFmtId="0" fontId="0" fillId="4" borderId="52" xfId="0" applyFill="1" applyBorder="1" applyAlignment="1">
      <alignment horizontal="center" vertical="center" wrapText="1"/>
    </xf>
    <xf numFmtId="0" fontId="0" fillId="4" borderId="57" xfId="0" applyFill="1" applyBorder="1" applyAlignment="1">
      <alignment horizontal="center" vertical="center" wrapText="1"/>
    </xf>
    <xf numFmtId="0" fontId="0" fillId="4" borderId="58" xfId="0" applyFill="1" applyBorder="1" applyAlignment="1">
      <alignment horizontal="center" vertical="center" wrapText="1"/>
    </xf>
    <xf numFmtId="0" fontId="36" fillId="4" borderId="2" xfId="0" applyFont="1" applyFill="1" applyBorder="1" applyAlignment="1">
      <alignment horizontal="center" vertical="center" wrapText="1"/>
    </xf>
    <xf numFmtId="0" fontId="0" fillId="4" borderId="59" xfId="0" applyFill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/>
    </xf>
    <xf numFmtId="0" fontId="51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/>
    <xf numFmtId="0" fontId="32" fillId="0" borderId="61" xfId="0" applyFont="1" applyBorder="1" applyAlignment="1">
      <alignment horizontal="center" vertical="center" wrapText="1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34" fillId="0" borderId="15" xfId="0" applyFont="1" applyBorder="1" applyAlignment="1">
      <alignment horizontal="center" vertical="center" wrapText="1"/>
    </xf>
    <xf numFmtId="0" fontId="33" fillId="0" borderId="53" xfId="0" applyFont="1" applyBorder="1" applyAlignment="1">
      <alignment horizontal="center" vertical="center" wrapText="1"/>
    </xf>
    <xf numFmtId="0" fontId="33" fillId="0" borderId="53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1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34" fillId="0" borderId="54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34" fillId="0" borderId="2" xfId="0" applyFont="1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6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2" fontId="6" fillId="0" borderId="28" xfId="0" applyNumberFormat="1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6" fillId="0" borderId="44" xfId="0" applyFont="1" applyFill="1" applyBorder="1" applyAlignment="1">
      <alignment horizontal="right" vertical="center" wrapText="1"/>
    </xf>
    <xf numFmtId="0" fontId="0" fillId="0" borderId="55" xfId="0" applyBorder="1" applyAlignment="1">
      <alignment horizontal="right" vertical="center" wrapText="1"/>
    </xf>
    <xf numFmtId="0" fontId="0" fillId="0" borderId="3" xfId="0" applyBorder="1" applyAlignment="1">
      <alignment horizontal="right" vertical="center" wrapText="1"/>
    </xf>
    <xf numFmtId="0" fontId="6" fillId="0" borderId="44" xfId="0" applyFont="1" applyBorder="1" applyAlignment="1">
      <alignment horizontal="right" vertical="center" wrapText="1"/>
    </xf>
    <xf numFmtId="0" fontId="7" fillId="0" borderId="1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5" fillId="0" borderId="5" xfId="0" applyFont="1" applyBorder="1" applyAlignment="1">
      <alignment horizontal="center" vertical="center" wrapText="1"/>
    </xf>
    <xf numFmtId="0" fontId="6" fillId="2" borderId="41" xfId="0" applyFont="1" applyFill="1" applyBorder="1" applyAlignment="1">
      <alignment horizontal="right" vertical="center" wrapText="1"/>
    </xf>
    <xf numFmtId="0" fontId="6" fillId="2" borderId="24" xfId="0" applyFont="1" applyFill="1" applyBorder="1" applyAlignment="1">
      <alignment horizontal="right" vertical="center" wrapText="1"/>
    </xf>
    <xf numFmtId="0" fontId="0" fillId="0" borderId="5" xfId="0" applyBorder="1" applyAlignment="1">
      <alignment vertical="center" wrapText="1"/>
    </xf>
    <xf numFmtId="0" fontId="6" fillId="2" borderId="49" xfId="0" applyFont="1" applyFill="1" applyBorder="1" applyAlignment="1">
      <alignment horizontal="right" vertical="center" wrapText="1"/>
    </xf>
    <xf numFmtId="0" fontId="6" fillId="2" borderId="51" xfId="0" applyFont="1" applyFill="1" applyBorder="1" applyAlignment="1">
      <alignment horizontal="right" vertical="center" wrapText="1"/>
    </xf>
    <xf numFmtId="0" fontId="0" fillId="0" borderId="51" xfId="0" applyBorder="1" applyAlignment="1">
      <alignment horizontal="right" vertical="center" wrapText="1"/>
    </xf>
    <xf numFmtId="0" fontId="0" fillId="0" borderId="50" xfId="0" applyBorder="1" applyAlignment="1">
      <alignment vertical="center" wrapText="1"/>
    </xf>
    <xf numFmtId="0" fontId="7" fillId="0" borderId="15" xfId="0" applyFont="1" applyBorder="1" applyAlignment="1">
      <alignment horizontal="center" vertical="top" wrapText="1"/>
    </xf>
    <xf numFmtId="0" fontId="0" fillId="0" borderId="53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7" fillId="0" borderId="16" xfId="0" applyFont="1" applyBorder="1" applyAlignment="1">
      <alignment horizontal="right" vertical="center" wrapText="1"/>
    </xf>
    <xf numFmtId="0" fontId="0" fillId="0" borderId="17" xfId="0" applyBorder="1" applyAlignment="1">
      <alignment horizontal="right" vertical="center" wrapText="1"/>
    </xf>
    <xf numFmtId="0" fontId="0" fillId="0" borderId="43" xfId="0" applyBorder="1" applyAlignment="1">
      <alignment horizontal="right" vertical="center" wrapText="1"/>
    </xf>
    <xf numFmtId="0" fontId="55" fillId="0" borderId="1" xfId="0" applyFont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49" fontId="8" fillId="2" borderId="26" xfId="0" applyNumberFormat="1" applyFont="1" applyFill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41" fillId="0" borderId="1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19" fillId="0" borderId="0" xfId="0" applyFont="1" applyBorder="1" applyAlignment="1">
      <alignment horizontal="right" vertical="center" wrapText="1"/>
    </xf>
    <xf numFmtId="0" fontId="6" fillId="0" borderId="41" xfId="0" applyFont="1" applyFill="1" applyBorder="1" applyAlignment="1" applyProtection="1">
      <alignment horizontal="left" vertical="center" wrapText="1" indent="1"/>
      <protection locked="0"/>
    </xf>
    <xf numFmtId="0" fontId="0" fillId="0" borderId="24" xfId="0" applyFill="1" applyBorder="1" applyAlignment="1">
      <alignment horizontal="left" vertical="center" wrapText="1" indent="1"/>
    </xf>
    <xf numFmtId="0" fontId="0" fillId="0" borderId="5" xfId="0" applyFill="1" applyBorder="1" applyAlignment="1">
      <alignment horizontal="left" vertical="center" wrapText="1" indent="1"/>
    </xf>
    <xf numFmtId="0" fontId="48" fillId="2" borderId="14" xfId="0" applyFont="1" applyFill="1" applyBorder="1" applyAlignment="1" applyProtection="1">
      <alignment horizontal="left" vertical="top" wrapText="1"/>
      <protection locked="0"/>
    </xf>
    <xf numFmtId="0" fontId="34" fillId="2" borderId="24" xfId="0" applyFont="1" applyFill="1" applyBorder="1" applyAlignment="1">
      <alignment horizontal="left" vertical="top" wrapText="1"/>
    </xf>
    <xf numFmtId="0" fontId="34" fillId="2" borderId="45" xfId="0" applyFont="1" applyFill="1" applyBorder="1" applyAlignment="1">
      <alignment horizontal="left" vertical="top" wrapText="1"/>
    </xf>
    <xf numFmtId="0" fontId="48" fillId="0" borderId="1" xfId="0" applyFont="1" applyBorder="1" applyAlignment="1">
      <alignment horizontal="right" vertical="center" wrapText="1"/>
    </xf>
    <xf numFmtId="0" fontId="58" fillId="0" borderId="1" xfId="0" applyFont="1" applyBorder="1" applyAlignment="1">
      <alignment horizontal="right" vertical="center" wrapText="1"/>
    </xf>
    <xf numFmtId="0" fontId="34" fillId="0" borderId="14" xfId="0" applyFont="1" applyBorder="1" applyAlignment="1">
      <alignment horizontal="center" vertical="center" wrapText="1"/>
    </xf>
    <xf numFmtId="0" fontId="33" fillId="0" borderId="5" xfId="0" applyFont="1" applyBorder="1" applyAlignment="1">
      <alignment horizontal="center"/>
    </xf>
    <xf numFmtId="0" fontId="3" fillId="0" borderId="3" xfId="0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right" vertical="center" wrapText="1"/>
    </xf>
    <xf numFmtId="0" fontId="4" fillId="0" borderId="38" xfId="0" applyFont="1" applyBorder="1" applyAlignment="1">
      <alignment horizontal="right" vertical="center" wrapText="1"/>
    </xf>
    <xf numFmtId="0" fontId="0" fillId="0" borderId="25" xfId="0" applyBorder="1" applyAlignment="1">
      <alignment horizontal="right" vertical="center" wrapText="1"/>
    </xf>
    <xf numFmtId="0" fontId="0" fillId="0" borderId="21" xfId="0" applyBorder="1" applyAlignment="1">
      <alignment horizontal="right" vertical="center" wrapText="1"/>
    </xf>
    <xf numFmtId="0" fontId="7" fillId="0" borderId="14" xfId="0" applyFont="1" applyBorder="1" applyAlignment="1">
      <alignment horizontal="right" vertical="center" wrapText="1"/>
    </xf>
    <xf numFmtId="0" fontId="0" fillId="0" borderId="24" xfId="0" applyBorder="1" applyAlignment="1">
      <alignment horizontal="right" vertical="center" wrapText="1"/>
    </xf>
    <xf numFmtId="0" fontId="0" fillId="0" borderId="5" xfId="0" applyBorder="1" applyAlignment="1">
      <alignment horizontal="right" vertical="center" wrapText="1"/>
    </xf>
    <xf numFmtId="0" fontId="7" fillId="0" borderId="26" xfId="0" applyFont="1" applyBorder="1" applyAlignment="1">
      <alignment horizontal="right" vertical="center" wrapText="1"/>
    </xf>
    <xf numFmtId="0" fontId="0" fillId="0" borderId="50" xfId="0" applyBorder="1" applyAlignment="1">
      <alignment horizontal="right" vertical="center" wrapText="1"/>
    </xf>
    <xf numFmtId="0" fontId="1" fillId="0" borderId="25" xfId="0" applyFont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right" vertical="center" wrapText="1"/>
    </xf>
    <xf numFmtId="0" fontId="15" fillId="0" borderId="1" xfId="0" applyFont="1" applyFill="1" applyBorder="1" applyAlignment="1">
      <alignment horizontal="right" vertical="center" wrapText="1"/>
    </xf>
    <xf numFmtId="0" fontId="17" fillId="0" borderId="5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7" fillId="0" borderId="10" xfId="0" applyFont="1" applyBorder="1" applyAlignment="1">
      <alignment horizontal="right" vertical="center" wrapText="1"/>
    </xf>
    <xf numFmtId="0" fontId="19" fillId="0" borderId="10" xfId="0" applyFont="1" applyBorder="1" applyAlignment="1">
      <alignment horizontal="right" vertical="center" wrapText="1"/>
    </xf>
    <xf numFmtId="0" fontId="14" fillId="0" borderId="34" xfId="0" applyFont="1" applyFill="1" applyBorder="1" applyAlignment="1">
      <alignment horizontal="left" indent="1"/>
    </xf>
    <xf numFmtId="0" fontId="18" fillId="0" borderId="23" xfId="0" applyFont="1" applyBorder="1" applyAlignment="1">
      <alignment horizontal="left" indent="1"/>
    </xf>
    <xf numFmtId="0" fontId="18" fillId="0" borderId="35" xfId="0" applyFont="1" applyBorder="1" applyAlignment="1">
      <alignment horizontal="left" indent="1"/>
    </xf>
    <xf numFmtId="0" fontId="20" fillId="0" borderId="23" xfId="0" applyFont="1" applyBorder="1" applyAlignment="1">
      <alignment horizontal="right" vertical="center" wrapText="1"/>
    </xf>
    <xf numFmtId="0" fontId="0" fillId="0" borderId="23" xfId="0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6" fillId="0" borderId="36" xfId="0" applyFont="1" applyFill="1" applyBorder="1" applyAlignment="1">
      <alignment horizontal="right" vertical="center" wrapText="1"/>
    </xf>
    <xf numFmtId="0" fontId="8" fillId="0" borderId="0" xfId="0" applyFont="1" applyBorder="1" applyAlignment="1">
      <alignment horizontal="right" vertical="center" wrapText="1"/>
    </xf>
    <xf numFmtId="0" fontId="13" fillId="0" borderId="0" xfId="0" applyFont="1" applyBorder="1" applyAlignment="1">
      <alignment horizontal="right" vertical="center" wrapText="1"/>
    </xf>
    <xf numFmtId="0" fontId="6" fillId="0" borderId="48" xfId="0" applyFont="1" applyBorder="1" applyAlignment="1">
      <alignment horizontal="right" vertical="center" wrapText="1"/>
    </xf>
    <xf numFmtId="0" fontId="0" fillId="0" borderId="32" xfId="0" applyBorder="1" applyAlignment="1">
      <alignment horizontal="right" vertical="center" wrapText="1"/>
    </xf>
    <xf numFmtId="0" fontId="6" fillId="0" borderId="9" xfId="0" applyFont="1" applyFill="1" applyBorder="1" applyAlignment="1">
      <alignment horizontal="right" vertical="center" indent="1"/>
    </xf>
    <xf numFmtId="0" fontId="6" fillId="0" borderId="10" xfId="0" applyFont="1" applyFill="1" applyBorder="1" applyAlignment="1">
      <alignment horizontal="right" vertical="center" indent="1"/>
    </xf>
    <xf numFmtId="0" fontId="7" fillId="0" borderId="39" xfId="0" applyFont="1" applyFill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1" fontId="6" fillId="0" borderId="16" xfId="0" applyNumberFormat="1" applyFont="1" applyFill="1" applyBorder="1" applyAlignment="1">
      <alignment horizontal="center" vertical="center" wrapText="1"/>
    </xf>
    <xf numFmtId="1" fontId="5" fillId="0" borderId="17" xfId="0" applyNumberFormat="1" applyFont="1" applyFill="1" applyBorder="1" applyAlignment="1">
      <alignment horizontal="center" vertical="center" wrapText="1"/>
    </xf>
    <xf numFmtId="1" fontId="5" fillId="0" borderId="22" xfId="0" applyNumberFormat="1" applyFont="1" applyFill="1" applyBorder="1" applyAlignment="1">
      <alignment horizontal="center" vertical="center" wrapText="1"/>
    </xf>
    <xf numFmtId="165" fontId="6" fillId="0" borderId="20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21" fillId="0" borderId="47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right" vertical="center" indent="1"/>
    </xf>
    <xf numFmtId="0" fontId="6" fillId="0" borderId="1" xfId="0" applyFont="1" applyFill="1" applyBorder="1" applyAlignment="1">
      <alignment horizontal="right" vertical="center" indent="1"/>
    </xf>
    <xf numFmtId="0" fontId="6" fillId="0" borderId="6" xfId="0" applyFont="1" applyFill="1" applyBorder="1" applyAlignment="1">
      <alignment horizontal="center" wrapText="1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12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right" vertical="center"/>
    </xf>
    <xf numFmtId="1" fontId="5" fillId="7" borderId="28" xfId="0" applyNumberFormat="1" applyFont="1" applyFill="1" applyBorder="1" applyAlignment="1">
      <alignment horizontal="center" vertical="center" wrapText="1"/>
    </xf>
    <xf numFmtId="0" fontId="0" fillId="7" borderId="31" xfId="0" applyFill="1" applyBorder="1" applyAlignment="1">
      <alignment horizontal="center" vertical="center" wrapText="1"/>
    </xf>
    <xf numFmtId="0" fontId="34" fillId="0" borderId="59" xfId="0" applyFont="1" applyBorder="1" applyAlignment="1">
      <alignment horizontal="center" vertical="center" wrapText="1"/>
    </xf>
    <xf numFmtId="0" fontId="34" fillId="0" borderId="4" xfId="0" applyFont="1" applyBorder="1" applyAlignment="1">
      <alignment horizontal="center" vertical="center" wrapText="1"/>
    </xf>
    <xf numFmtId="0" fontId="41" fillId="0" borderId="54" xfId="0" applyFont="1" applyBorder="1" applyAlignment="1">
      <alignment horizontal="center" vertical="center" wrapText="1"/>
    </xf>
    <xf numFmtId="0" fontId="41" fillId="0" borderId="55" xfId="0" applyFont="1" applyBorder="1" applyAlignment="1">
      <alignment horizontal="center" vertical="center" wrapText="1"/>
    </xf>
    <xf numFmtId="0" fontId="41" fillId="0" borderId="3" xfId="0" applyFont="1" applyBorder="1" applyAlignment="1">
      <alignment horizontal="center" vertical="center" wrapText="1"/>
    </xf>
    <xf numFmtId="0" fontId="41" fillId="0" borderId="27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41" fillId="0" borderId="29" xfId="0" applyFont="1" applyBorder="1" applyAlignment="1">
      <alignment horizontal="center" vertical="center" wrapText="1"/>
    </xf>
    <xf numFmtId="0" fontId="41" fillId="0" borderId="52" xfId="0" applyFont="1" applyBorder="1" applyAlignment="1">
      <alignment horizontal="center" vertical="center" wrapText="1"/>
    </xf>
    <xf numFmtId="0" fontId="41" fillId="0" borderId="57" xfId="0" applyFont="1" applyBorder="1" applyAlignment="1">
      <alignment horizontal="center" vertical="center" wrapText="1"/>
    </xf>
    <xf numFmtId="0" fontId="41" fillId="0" borderId="32" xfId="0" applyFont="1" applyBorder="1" applyAlignment="1">
      <alignment horizontal="center" vertical="center" wrapText="1"/>
    </xf>
    <xf numFmtId="0" fontId="34" fillId="0" borderId="3" xfId="0" applyFont="1" applyBorder="1" applyAlignment="1">
      <alignment horizontal="center" vertical="center" wrapText="1"/>
    </xf>
    <xf numFmtId="0" fontId="34" fillId="0" borderId="27" xfId="0" applyFont="1" applyBorder="1" applyAlignment="1">
      <alignment horizontal="center" vertical="center" wrapText="1"/>
    </xf>
    <xf numFmtId="0" fontId="34" fillId="0" borderId="29" xfId="0" applyFont="1" applyBorder="1" applyAlignment="1">
      <alignment horizontal="center" vertical="center" wrapText="1"/>
    </xf>
    <xf numFmtId="0" fontId="34" fillId="0" borderId="52" xfId="0" applyFont="1" applyBorder="1" applyAlignment="1">
      <alignment horizontal="center" vertical="center" wrapText="1"/>
    </xf>
    <xf numFmtId="0" fontId="34" fillId="0" borderId="32" xfId="0" applyFont="1" applyBorder="1" applyAlignment="1">
      <alignment horizontal="center" vertical="center" wrapText="1"/>
    </xf>
    <xf numFmtId="0" fontId="34" fillId="0" borderId="55" xfId="0" applyFont="1" applyBorder="1" applyAlignment="1">
      <alignment horizontal="center" vertical="center" wrapText="1"/>
    </xf>
    <xf numFmtId="0" fontId="34" fillId="0" borderId="56" xfId="0" applyFont="1" applyBorder="1" applyAlignment="1">
      <alignment horizontal="center" vertical="center" wrapText="1"/>
    </xf>
    <xf numFmtId="0" fontId="34" fillId="0" borderId="57" xfId="0" applyFont="1" applyBorder="1" applyAlignment="1">
      <alignment horizontal="center" vertical="center" wrapText="1"/>
    </xf>
    <xf numFmtId="0" fontId="34" fillId="0" borderId="58" xfId="0" applyFont="1" applyBorder="1" applyAlignment="1">
      <alignment horizontal="center" vertical="center" wrapText="1"/>
    </xf>
    <xf numFmtId="0" fontId="36" fillId="0" borderId="60" xfId="0" applyFont="1" applyBorder="1" applyAlignment="1">
      <alignment horizontal="center" vertical="center" wrapText="1"/>
    </xf>
    <xf numFmtId="0" fontId="36" fillId="0" borderId="31" xfId="0" applyFont="1" applyBorder="1" applyAlignment="1">
      <alignment horizontal="center" vertical="center" wrapText="1"/>
    </xf>
    <xf numFmtId="0" fontId="36" fillId="0" borderId="59" xfId="0" applyFont="1" applyBorder="1" applyAlignment="1">
      <alignment horizontal="center" vertical="center" wrapText="1"/>
    </xf>
    <xf numFmtId="0" fontId="36" fillId="0" borderId="4" xfId="0" applyFont="1" applyBorder="1" applyAlignment="1">
      <alignment horizontal="center" vertical="center" wrapText="1"/>
    </xf>
    <xf numFmtId="0" fontId="51" fillId="0" borderId="54" xfId="0" applyFont="1" applyBorder="1" applyAlignment="1">
      <alignment horizontal="center" vertical="center" wrapText="1"/>
    </xf>
    <xf numFmtId="0" fontId="51" fillId="0" borderId="3" xfId="0" applyFont="1" applyBorder="1" applyAlignment="1">
      <alignment horizontal="center" vertical="center" wrapText="1"/>
    </xf>
    <xf numFmtId="0" fontId="51" fillId="0" borderId="27" xfId="0" applyFont="1" applyBorder="1" applyAlignment="1">
      <alignment horizontal="center" vertical="center" wrapText="1"/>
    </xf>
    <xf numFmtId="0" fontId="51" fillId="0" borderId="29" xfId="0" applyFont="1" applyBorder="1" applyAlignment="1">
      <alignment horizontal="center" vertical="center" wrapText="1"/>
    </xf>
    <xf numFmtId="0" fontId="51" fillId="0" borderId="52" xfId="0" applyFont="1" applyBorder="1" applyAlignment="1">
      <alignment horizontal="center" vertical="center" wrapText="1"/>
    </xf>
    <xf numFmtId="0" fontId="51" fillId="0" borderId="32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43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51" fillId="0" borderId="59" xfId="0" applyFont="1" applyBorder="1" applyAlignment="1">
      <alignment horizontal="center" vertical="center" wrapText="1"/>
    </xf>
    <xf numFmtId="0" fontId="51" fillId="0" borderId="4" xfId="0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right" vertical="center" wrapText="1"/>
    </xf>
    <xf numFmtId="0" fontId="41" fillId="0" borderId="2" xfId="0" applyFont="1" applyBorder="1" applyAlignment="1">
      <alignment horizontal="center" vertical="center" wrapText="1"/>
    </xf>
    <xf numFmtId="0" fontId="41" fillId="0" borderId="59" xfId="0" applyFont="1" applyBorder="1" applyAlignment="1">
      <alignment horizontal="center" vertical="center" wrapText="1"/>
    </xf>
    <xf numFmtId="0" fontId="41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Fill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000066"/>
      <color rgb="FFFFFF99"/>
      <color rgb="FFFFFFCC"/>
      <color rgb="FF800000"/>
      <color rgb="FFCCFFFF"/>
      <color rgb="FFFAF0B4"/>
      <color rgb="FF0000CC"/>
      <color rgb="FFCCEC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666596510634756"/>
          <c:y val="3.4068951542185547E-2"/>
          <c:w val="0.7784964012402934"/>
          <c:h val="0.84899264160098042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triangle"/>
            <c:size val="6"/>
            <c:spPr>
              <a:solidFill>
                <a:srgbClr val="FFFF00"/>
              </a:solidFill>
              <a:ln w="12700">
                <a:solidFill>
                  <a:schemeClr val="tx1"/>
                </a:solidFill>
              </a:ln>
            </c:spPr>
          </c:marker>
          <c:xVal>
            <c:numRef>
              <c:f>'01 '!$C$34:$C$210</c:f>
              <c:numCache>
                <c:formatCode>General</c:formatCode>
                <c:ptCount val="177"/>
                <c:pt idx="0">
                  <c:v>419</c:v>
                </c:pt>
                <c:pt idx="1">
                  <c:v>409</c:v>
                </c:pt>
                <c:pt idx="2">
                  <c:v>402</c:v>
                </c:pt>
                <c:pt idx="3">
                  <c:v>416</c:v>
                </c:pt>
                <c:pt idx="4">
                  <c:v>413</c:v>
                </c:pt>
                <c:pt idx="5">
                  <c:v>417</c:v>
                </c:pt>
                <c:pt idx="6">
                  <c:v>416</c:v>
                </c:pt>
                <c:pt idx="7">
                  <c:v>412</c:v>
                </c:pt>
                <c:pt idx="8">
                  <c:v>415</c:v>
                </c:pt>
                <c:pt idx="9">
                  <c:v>417</c:v>
                </c:pt>
                <c:pt idx="10">
                  <c:v>411</c:v>
                </c:pt>
                <c:pt idx="11">
                  <c:v>414</c:v>
                </c:pt>
                <c:pt idx="12">
                  <c:v>415</c:v>
                </c:pt>
                <c:pt idx="13">
                  <c:v>416</c:v>
                </c:pt>
                <c:pt idx="14">
                  <c:v>413</c:v>
                </c:pt>
                <c:pt idx="15">
                  <c:v>409</c:v>
                </c:pt>
                <c:pt idx="16">
                  <c:v>414</c:v>
                </c:pt>
                <c:pt idx="17">
                  <c:v>416</c:v>
                </c:pt>
                <c:pt idx="18">
                  <c:v>416</c:v>
                </c:pt>
                <c:pt idx="19">
                  <c:v>414</c:v>
                </c:pt>
                <c:pt idx="20">
                  <c:v>410</c:v>
                </c:pt>
                <c:pt idx="21">
                  <c:v>418</c:v>
                </c:pt>
                <c:pt idx="22">
                  <c:v>416</c:v>
                </c:pt>
                <c:pt idx="23">
                  <c:v>412</c:v>
                </c:pt>
                <c:pt idx="24">
                  <c:v>415</c:v>
                </c:pt>
                <c:pt idx="25">
                  <c:v>414</c:v>
                </c:pt>
                <c:pt idx="26">
                  <c:v>419</c:v>
                </c:pt>
                <c:pt idx="27">
                  <c:v>415</c:v>
                </c:pt>
                <c:pt idx="28">
                  <c:v>416</c:v>
                </c:pt>
                <c:pt idx="29">
                  <c:v>414</c:v>
                </c:pt>
                <c:pt idx="30">
                  <c:v>417</c:v>
                </c:pt>
                <c:pt idx="31">
                  <c:v>382</c:v>
                </c:pt>
                <c:pt idx="32">
                  <c:v>413</c:v>
                </c:pt>
                <c:pt idx="33">
                  <c:v>412</c:v>
                </c:pt>
                <c:pt idx="34">
                  <c:v>416</c:v>
                </c:pt>
                <c:pt idx="35">
                  <c:v>416</c:v>
                </c:pt>
                <c:pt idx="36">
                  <c:v>413</c:v>
                </c:pt>
                <c:pt idx="37">
                  <c:v>413</c:v>
                </c:pt>
                <c:pt idx="38">
                  <c:v>412</c:v>
                </c:pt>
                <c:pt idx="39">
                  <c:v>417</c:v>
                </c:pt>
                <c:pt idx="40">
                  <c:v>416</c:v>
                </c:pt>
                <c:pt idx="41">
                  <c:v>389</c:v>
                </c:pt>
                <c:pt idx="42">
                  <c:v>415</c:v>
                </c:pt>
                <c:pt idx="43">
                  <c:v>412</c:v>
                </c:pt>
                <c:pt idx="44">
                  <c:v>416</c:v>
                </c:pt>
                <c:pt idx="45">
                  <c:v>411</c:v>
                </c:pt>
                <c:pt idx="46">
                  <c:v>411</c:v>
                </c:pt>
                <c:pt idx="47">
                  <c:v>408</c:v>
                </c:pt>
                <c:pt idx="48">
                  <c:v>412</c:v>
                </c:pt>
                <c:pt idx="49">
                  <c:v>410</c:v>
                </c:pt>
                <c:pt idx="50">
                  <c:v>416</c:v>
                </c:pt>
                <c:pt idx="51">
                  <c:v>416</c:v>
                </c:pt>
                <c:pt idx="52">
                  <c:v>413</c:v>
                </c:pt>
                <c:pt idx="53">
                  <c:v>416</c:v>
                </c:pt>
                <c:pt idx="54">
                  <c:v>412</c:v>
                </c:pt>
                <c:pt idx="55">
                  <c:v>415</c:v>
                </c:pt>
                <c:pt idx="56">
                  <c:v>417</c:v>
                </c:pt>
                <c:pt idx="57">
                  <c:v>417</c:v>
                </c:pt>
                <c:pt idx="58">
                  <c:v>411</c:v>
                </c:pt>
                <c:pt idx="59">
                  <c:v>414</c:v>
                </c:pt>
                <c:pt idx="60">
                  <c:v>412</c:v>
                </c:pt>
                <c:pt idx="61">
                  <c:v>417</c:v>
                </c:pt>
                <c:pt idx="62">
                  <c:v>414</c:v>
                </c:pt>
                <c:pt idx="63">
                  <c:v>414</c:v>
                </c:pt>
                <c:pt idx="64">
                  <c:v>416</c:v>
                </c:pt>
                <c:pt idx="65">
                  <c:v>414</c:v>
                </c:pt>
                <c:pt idx="66">
                  <c:v>410</c:v>
                </c:pt>
                <c:pt idx="67">
                  <c:v>415</c:v>
                </c:pt>
                <c:pt idx="68">
                  <c:v>413</c:v>
                </c:pt>
                <c:pt idx="69">
                  <c:v>410</c:v>
                </c:pt>
                <c:pt idx="70">
                  <c:v>412</c:v>
                </c:pt>
                <c:pt idx="71">
                  <c:v>415</c:v>
                </c:pt>
                <c:pt idx="72">
                  <c:v>408</c:v>
                </c:pt>
                <c:pt idx="73">
                  <c:v>415</c:v>
                </c:pt>
                <c:pt idx="74">
                  <c:v>416</c:v>
                </c:pt>
                <c:pt idx="75">
                  <c:v>418</c:v>
                </c:pt>
                <c:pt idx="76">
                  <c:v>415</c:v>
                </c:pt>
                <c:pt idx="77">
                  <c:v>416</c:v>
                </c:pt>
                <c:pt idx="78">
                  <c:v>415</c:v>
                </c:pt>
                <c:pt idx="79">
                  <c:v>413</c:v>
                </c:pt>
                <c:pt idx="80">
                  <c:v>418</c:v>
                </c:pt>
                <c:pt idx="81">
                  <c:v>418</c:v>
                </c:pt>
                <c:pt idx="82">
                  <c:v>415</c:v>
                </c:pt>
                <c:pt idx="83">
                  <c:v>412</c:v>
                </c:pt>
                <c:pt idx="84">
                  <c:v>415</c:v>
                </c:pt>
                <c:pt idx="85">
                  <c:v>412</c:v>
                </c:pt>
                <c:pt idx="86">
                  <c:v>413</c:v>
                </c:pt>
                <c:pt idx="87">
                  <c:v>412</c:v>
                </c:pt>
                <c:pt idx="88">
                  <c:v>410</c:v>
                </c:pt>
                <c:pt idx="89">
                  <c:v>410</c:v>
                </c:pt>
                <c:pt idx="90">
                  <c:v>413</c:v>
                </c:pt>
                <c:pt idx="91">
                  <c:v>411</c:v>
                </c:pt>
                <c:pt idx="92">
                  <c:v>409</c:v>
                </c:pt>
                <c:pt idx="93">
                  <c:v>415</c:v>
                </c:pt>
                <c:pt idx="94">
                  <c:v>421</c:v>
                </c:pt>
                <c:pt idx="95">
                  <c:v>413</c:v>
                </c:pt>
                <c:pt idx="96">
                  <c:v>412</c:v>
                </c:pt>
                <c:pt idx="97">
                  <c:v>412</c:v>
                </c:pt>
                <c:pt idx="98">
                  <c:v>402</c:v>
                </c:pt>
                <c:pt idx="99">
                  <c:v>410</c:v>
                </c:pt>
                <c:pt idx="100">
                  <c:v>408</c:v>
                </c:pt>
                <c:pt idx="101">
                  <c:v>416</c:v>
                </c:pt>
                <c:pt idx="102">
                  <c:v>412</c:v>
                </c:pt>
                <c:pt idx="103">
                  <c:v>414</c:v>
                </c:pt>
                <c:pt idx="104">
                  <c:v>414</c:v>
                </c:pt>
                <c:pt idx="105">
                  <c:v>414</c:v>
                </c:pt>
                <c:pt idx="106">
                  <c:v>412</c:v>
                </c:pt>
                <c:pt idx="107">
                  <c:v>412</c:v>
                </c:pt>
                <c:pt idx="108">
                  <c:v>416</c:v>
                </c:pt>
                <c:pt idx="109">
                  <c:v>409</c:v>
                </c:pt>
                <c:pt idx="110">
                  <c:v>413</c:v>
                </c:pt>
                <c:pt idx="111">
                  <c:v>415</c:v>
                </c:pt>
                <c:pt idx="112">
                  <c:v>421</c:v>
                </c:pt>
                <c:pt idx="113">
                  <c:v>411</c:v>
                </c:pt>
                <c:pt idx="114">
                  <c:v>414</c:v>
                </c:pt>
                <c:pt idx="115">
                  <c:v>416</c:v>
                </c:pt>
                <c:pt idx="116">
                  <c:v>413</c:v>
                </c:pt>
                <c:pt idx="117">
                  <c:v>420</c:v>
                </c:pt>
                <c:pt idx="118">
                  <c:v>414</c:v>
                </c:pt>
                <c:pt idx="119">
                  <c:v>412</c:v>
                </c:pt>
                <c:pt idx="120">
                  <c:v>412</c:v>
                </c:pt>
                <c:pt idx="121">
                  <c:v>413</c:v>
                </c:pt>
                <c:pt idx="122">
                  <c:v>420</c:v>
                </c:pt>
                <c:pt idx="123">
                  <c:v>410</c:v>
                </c:pt>
                <c:pt idx="124">
                  <c:v>410</c:v>
                </c:pt>
                <c:pt idx="125">
                  <c:v>417</c:v>
                </c:pt>
                <c:pt idx="126">
                  <c:v>417</c:v>
                </c:pt>
                <c:pt idx="127">
                  <c:v>419</c:v>
                </c:pt>
                <c:pt idx="128">
                  <c:v>418</c:v>
                </c:pt>
                <c:pt idx="129">
                  <c:v>419</c:v>
                </c:pt>
                <c:pt idx="130">
                  <c:v>411</c:v>
                </c:pt>
                <c:pt idx="131">
                  <c:v>416</c:v>
                </c:pt>
                <c:pt idx="132">
                  <c:v>418</c:v>
                </c:pt>
                <c:pt idx="133">
                  <c:v>413</c:v>
                </c:pt>
                <c:pt idx="134">
                  <c:v>411</c:v>
                </c:pt>
                <c:pt idx="135">
                  <c:v>415</c:v>
                </c:pt>
                <c:pt idx="136">
                  <c:v>413</c:v>
                </c:pt>
                <c:pt idx="137">
                  <c:v>416</c:v>
                </c:pt>
                <c:pt idx="138">
                  <c:v>408</c:v>
                </c:pt>
                <c:pt idx="139">
                  <c:v>413</c:v>
                </c:pt>
                <c:pt idx="140">
                  <c:v>411</c:v>
                </c:pt>
                <c:pt idx="141">
                  <c:v>408</c:v>
                </c:pt>
                <c:pt idx="142">
                  <c:v>418</c:v>
                </c:pt>
                <c:pt idx="143">
                  <c:v>418</c:v>
                </c:pt>
                <c:pt idx="144">
                  <c:v>412</c:v>
                </c:pt>
                <c:pt idx="145">
                  <c:v>414</c:v>
                </c:pt>
                <c:pt idx="146">
                  <c:v>416</c:v>
                </c:pt>
                <c:pt idx="147">
                  <c:v>416</c:v>
                </c:pt>
                <c:pt idx="148">
                  <c:v>412</c:v>
                </c:pt>
                <c:pt idx="149">
                  <c:v>420</c:v>
                </c:pt>
                <c:pt idx="150">
                  <c:v>415</c:v>
                </c:pt>
                <c:pt idx="151">
                  <c:v>412</c:v>
                </c:pt>
                <c:pt idx="152">
                  <c:v>415</c:v>
                </c:pt>
                <c:pt idx="153">
                  <c:v>415</c:v>
                </c:pt>
                <c:pt idx="154">
                  <c:v>412</c:v>
                </c:pt>
                <c:pt idx="155">
                  <c:v>414</c:v>
                </c:pt>
                <c:pt idx="156">
                  <c:v>414</c:v>
                </c:pt>
                <c:pt idx="157">
                  <c:v>415</c:v>
                </c:pt>
                <c:pt idx="158">
                  <c:v>417</c:v>
                </c:pt>
                <c:pt idx="159">
                  <c:v>408</c:v>
                </c:pt>
                <c:pt idx="160">
                  <c:v>415</c:v>
                </c:pt>
                <c:pt idx="161">
                  <c:v>419</c:v>
                </c:pt>
                <c:pt idx="162">
                  <c:v>418</c:v>
                </c:pt>
                <c:pt idx="163">
                  <c:v>411</c:v>
                </c:pt>
                <c:pt idx="164">
                  <c:v>408</c:v>
                </c:pt>
                <c:pt idx="165">
                  <c:v>414</c:v>
                </c:pt>
                <c:pt idx="166">
                  <c:v>419</c:v>
                </c:pt>
                <c:pt idx="167">
                  <c:v>413</c:v>
                </c:pt>
                <c:pt idx="168">
                  <c:v>412</c:v>
                </c:pt>
                <c:pt idx="169">
                  <c:v>419</c:v>
                </c:pt>
                <c:pt idx="170">
                  <c:v>415</c:v>
                </c:pt>
                <c:pt idx="171">
                  <c:v>421</c:v>
                </c:pt>
                <c:pt idx="172">
                  <c:v>413</c:v>
                </c:pt>
                <c:pt idx="173">
                  <c:v>415</c:v>
                </c:pt>
                <c:pt idx="174">
                  <c:v>419</c:v>
                </c:pt>
                <c:pt idx="175">
                  <c:v>410</c:v>
                </c:pt>
                <c:pt idx="176">
                  <c:v>419</c:v>
                </c:pt>
              </c:numCache>
            </c:numRef>
          </c:xVal>
          <c:yVal>
            <c:numRef>
              <c:f>'01 '!$D$34:$D$210</c:f>
              <c:numCache>
                <c:formatCode>General</c:formatCode>
                <c:ptCount val="177"/>
                <c:pt idx="0">
                  <c:v>176</c:v>
                </c:pt>
                <c:pt idx="1">
                  <c:v>140</c:v>
                </c:pt>
                <c:pt idx="2">
                  <c:v>130</c:v>
                </c:pt>
                <c:pt idx="3">
                  <c:v>152</c:v>
                </c:pt>
                <c:pt idx="4">
                  <c:v>145</c:v>
                </c:pt>
                <c:pt idx="5">
                  <c:v>166</c:v>
                </c:pt>
                <c:pt idx="6">
                  <c:v>198</c:v>
                </c:pt>
                <c:pt idx="7">
                  <c:v>136</c:v>
                </c:pt>
                <c:pt idx="8">
                  <c:v>174</c:v>
                </c:pt>
                <c:pt idx="9">
                  <c:v>148</c:v>
                </c:pt>
                <c:pt idx="10">
                  <c:v>150</c:v>
                </c:pt>
                <c:pt idx="11">
                  <c:v>144</c:v>
                </c:pt>
                <c:pt idx="12">
                  <c:v>155</c:v>
                </c:pt>
                <c:pt idx="13">
                  <c:v>185</c:v>
                </c:pt>
                <c:pt idx="14">
                  <c:v>130</c:v>
                </c:pt>
                <c:pt idx="15">
                  <c:v>143</c:v>
                </c:pt>
                <c:pt idx="16">
                  <c:v>178</c:v>
                </c:pt>
                <c:pt idx="17">
                  <c:v>150</c:v>
                </c:pt>
                <c:pt idx="18">
                  <c:v>144</c:v>
                </c:pt>
                <c:pt idx="19">
                  <c:v>129</c:v>
                </c:pt>
                <c:pt idx="20">
                  <c:v>148</c:v>
                </c:pt>
                <c:pt idx="21">
                  <c:v>160</c:v>
                </c:pt>
                <c:pt idx="22">
                  <c:v>153</c:v>
                </c:pt>
                <c:pt idx="23">
                  <c:v>135</c:v>
                </c:pt>
                <c:pt idx="24">
                  <c:v>163</c:v>
                </c:pt>
                <c:pt idx="25">
                  <c:v>150</c:v>
                </c:pt>
                <c:pt idx="26">
                  <c:v>146</c:v>
                </c:pt>
                <c:pt idx="27">
                  <c:v>165</c:v>
                </c:pt>
                <c:pt idx="28">
                  <c:v>146</c:v>
                </c:pt>
                <c:pt idx="29">
                  <c:v>160</c:v>
                </c:pt>
                <c:pt idx="30">
                  <c:v>190</c:v>
                </c:pt>
                <c:pt idx="31">
                  <c:v>179</c:v>
                </c:pt>
                <c:pt idx="32">
                  <c:v>134</c:v>
                </c:pt>
                <c:pt idx="33">
                  <c:v>147</c:v>
                </c:pt>
                <c:pt idx="34">
                  <c:v>162</c:v>
                </c:pt>
                <c:pt idx="35">
                  <c:v>152</c:v>
                </c:pt>
                <c:pt idx="36">
                  <c:v>180</c:v>
                </c:pt>
                <c:pt idx="37">
                  <c:v>144</c:v>
                </c:pt>
                <c:pt idx="38">
                  <c:v>130</c:v>
                </c:pt>
                <c:pt idx="39">
                  <c:v>195</c:v>
                </c:pt>
                <c:pt idx="40">
                  <c:v>130</c:v>
                </c:pt>
                <c:pt idx="41">
                  <c:v>144</c:v>
                </c:pt>
                <c:pt idx="42">
                  <c:v>146</c:v>
                </c:pt>
                <c:pt idx="43">
                  <c:v>139</c:v>
                </c:pt>
                <c:pt idx="44">
                  <c:v>154</c:v>
                </c:pt>
                <c:pt idx="45">
                  <c:v>132</c:v>
                </c:pt>
                <c:pt idx="46">
                  <c:v>132</c:v>
                </c:pt>
                <c:pt idx="47">
                  <c:v>136</c:v>
                </c:pt>
                <c:pt idx="48">
                  <c:v>176</c:v>
                </c:pt>
                <c:pt idx="49">
                  <c:v>134</c:v>
                </c:pt>
                <c:pt idx="50">
                  <c:v>202</c:v>
                </c:pt>
                <c:pt idx="51">
                  <c:v>126</c:v>
                </c:pt>
                <c:pt idx="52">
                  <c:v>113</c:v>
                </c:pt>
                <c:pt idx="53">
                  <c:v>146</c:v>
                </c:pt>
                <c:pt idx="54">
                  <c:v>128</c:v>
                </c:pt>
                <c:pt idx="55">
                  <c:v>134</c:v>
                </c:pt>
                <c:pt idx="56">
                  <c:v>170</c:v>
                </c:pt>
                <c:pt idx="57">
                  <c:v>155</c:v>
                </c:pt>
                <c:pt idx="58">
                  <c:v>140</c:v>
                </c:pt>
                <c:pt idx="59">
                  <c:v>146</c:v>
                </c:pt>
                <c:pt idx="60">
                  <c:v>185</c:v>
                </c:pt>
                <c:pt idx="61">
                  <c:v>150</c:v>
                </c:pt>
                <c:pt idx="62">
                  <c:v>140</c:v>
                </c:pt>
                <c:pt idx="63">
                  <c:v>146</c:v>
                </c:pt>
                <c:pt idx="64">
                  <c:v>167</c:v>
                </c:pt>
                <c:pt idx="65">
                  <c:v>145</c:v>
                </c:pt>
                <c:pt idx="66">
                  <c:v>134</c:v>
                </c:pt>
                <c:pt idx="67">
                  <c:v>153</c:v>
                </c:pt>
                <c:pt idx="68">
                  <c:v>156</c:v>
                </c:pt>
                <c:pt idx="69">
                  <c:v>135</c:v>
                </c:pt>
                <c:pt idx="70">
                  <c:v>146</c:v>
                </c:pt>
                <c:pt idx="71">
                  <c:v>147</c:v>
                </c:pt>
                <c:pt idx="72">
                  <c:v>135</c:v>
                </c:pt>
                <c:pt idx="73">
                  <c:v>169</c:v>
                </c:pt>
                <c:pt idx="74">
                  <c:v>137</c:v>
                </c:pt>
                <c:pt idx="75">
                  <c:v>150</c:v>
                </c:pt>
                <c:pt idx="76">
                  <c:v>136</c:v>
                </c:pt>
                <c:pt idx="77">
                  <c:v>132</c:v>
                </c:pt>
                <c:pt idx="78">
                  <c:v>177</c:v>
                </c:pt>
                <c:pt idx="79">
                  <c:v>166</c:v>
                </c:pt>
                <c:pt idx="80">
                  <c:v>170</c:v>
                </c:pt>
                <c:pt idx="81">
                  <c:v>157</c:v>
                </c:pt>
                <c:pt idx="82">
                  <c:v>145</c:v>
                </c:pt>
                <c:pt idx="83">
                  <c:v>140</c:v>
                </c:pt>
                <c:pt idx="84">
                  <c:v>146</c:v>
                </c:pt>
                <c:pt idx="85">
                  <c:v>115</c:v>
                </c:pt>
                <c:pt idx="86">
                  <c:v>151</c:v>
                </c:pt>
                <c:pt idx="87">
                  <c:v>152</c:v>
                </c:pt>
                <c:pt idx="88">
                  <c:v>156</c:v>
                </c:pt>
                <c:pt idx="89">
                  <c:v>135</c:v>
                </c:pt>
                <c:pt idx="90">
                  <c:v>175</c:v>
                </c:pt>
                <c:pt idx="91">
                  <c:v>155</c:v>
                </c:pt>
                <c:pt idx="92">
                  <c:v>133</c:v>
                </c:pt>
                <c:pt idx="93">
                  <c:v>112</c:v>
                </c:pt>
                <c:pt idx="94">
                  <c:v>144</c:v>
                </c:pt>
                <c:pt idx="95">
                  <c:v>154</c:v>
                </c:pt>
                <c:pt idx="96">
                  <c:v>145</c:v>
                </c:pt>
                <c:pt idx="97">
                  <c:v>149</c:v>
                </c:pt>
                <c:pt idx="98">
                  <c:v>128</c:v>
                </c:pt>
                <c:pt idx="99">
                  <c:v>129</c:v>
                </c:pt>
                <c:pt idx="100">
                  <c:v>137</c:v>
                </c:pt>
                <c:pt idx="101">
                  <c:v>172</c:v>
                </c:pt>
                <c:pt idx="102">
                  <c:v>160</c:v>
                </c:pt>
                <c:pt idx="103">
                  <c:v>152</c:v>
                </c:pt>
                <c:pt idx="104">
                  <c:v>117</c:v>
                </c:pt>
                <c:pt idx="105">
                  <c:v>131</c:v>
                </c:pt>
                <c:pt idx="106">
                  <c:v>179</c:v>
                </c:pt>
                <c:pt idx="107">
                  <c:v>128</c:v>
                </c:pt>
                <c:pt idx="108">
                  <c:v>210</c:v>
                </c:pt>
                <c:pt idx="109">
                  <c:v>135</c:v>
                </c:pt>
                <c:pt idx="110">
                  <c:v>145</c:v>
                </c:pt>
                <c:pt idx="111">
                  <c:v>150</c:v>
                </c:pt>
                <c:pt idx="112">
                  <c:v>170</c:v>
                </c:pt>
                <c:pt idx="113">
                  <c:v>145</c:v>
                </c:pt>
                <c:pt idx="114">
                  <c:v>136</c:v>
                </c:pt>
                <c:pt idx="115">
                  <c:v>145</c:v>
                </c:pt>
                <c:pt idx="116">
                  <c:v>145</c:v>
                </c:pt>
                <c:pt idx="117">
                  <c:v>165</c:v>
                </c:pt>
                <c:pt idx="118">
                  <c:v>150</c:v>
                </c:pt>
                <c:pt idx="119">
                  <c:v>145</c:v>
                </c:pt>
                <c:pt idx="120">
                  <c:v>152</c:v>
                </c:pt>
                <c:pt idx="121">
                  <c:v>145</c:v>
                </c:pt>
                <c:pt idx="122">
                  <c:v>148</c:v>
                </c:pt>
                <c:pt idx="123">
                  <c:v>137</c:v>
                </c:pt>
                <c:pt idx="124">
                  <c:v>170</c:v>
                </c:pt>
                <c:pt idx="125">
                  <c:v>163</c:v>
                </c:pt>
                <c:pt idx="126">
                  <c:v>162</c:v>
                </c:pt>
                <c:pt idx="127">
                  <c:v>150</c:v>
                </c:pt>
                <c:pt idx="128">
                  <c:v>131</c:v>
                </c:pt>
                <c:pt idx="129">
                  <c:v>137</c:v>
                </c:pt>
                <c:pt idx="130">
                  <c:v>145</c:v>
                </c:pt>
                <c:pt idx="131">
                  <c:v>152</c:v>
                </c:pt>
                <c:pt idx="132">
                  <c:v>158</c:v>
                </c:pt>
                <c:pt idx="133">
                  <c:v>160</c:v>
                </c:pt>
                <c:pt idx="134">
                  <c:v>136</c:v>
                </c:pt>
                <c:pt idx="135">
                  <c:v>185</c:v>
                </c:pt>
                <c:pt idx="136">
                  <c:v>125</c:v>
                </c:pt>
                <c:pt idx="137">
                  <c:v>134</c:v>
                </c:pt>
                <c:pt idx="138">
                  <c:v>110</c:v>
                </c:pt>
                <c:pt idx="139">
                  <c:v>146</c:v>
                </c:pt>
                <c:pt idx="140">
                  <c:v>156</c:v>
                </c:pt>
                <c:pt idx="141">
                  <c:v>130</c:v>
                </c:pt>
                <c:pt idx="142">
                  <c:v>157</c:v>
                </c:pt>
                <c:pt idx="143">
                  <c:v>155</c:v>
                </c:pt>
                <c:pt idx="144">
                  <c:v>120</c:v>
                </c:pt>
                <c:pt idx="145">
                  <c:v>160</c:v>
                </c:pt>
                <c:pt idx="146">
                  <c:v>144</c:v>
                </c:pt>
                <c:pt idx="147">
                  <c:v>150</c:v>
                </c:pt>
                <c:pt idx="148">
                  <c:v>132</c:v>
                </c:pt>
                <c:pt idx="149">
                  <c:v>165</c:v>
                </c:pt>
                <c:pt idx="150">
                  <c:v>126</c:v>
                </c:pt>
                <c:pt idx="151">
                  <c:v>127</c:v>
                </c:pt>
                <c:pt idx="152">
                  <c:v>130</c:v>
                </c:pt>
                <c:pt idx="153">
                  <c:v>200</c:v>
                </c:pt>
                <c:pt idx="154">
                  <c:v>132</c:v>
                </c:pt>
                <c:pt idx="155">
                  <c:v>130</c:v>
                </c:pt>
                <c:pt idx="156">
                  <c:v>150</c:v>
                </c:pt>
                <c:pt idx="157">
                  <c:v>141</c:v>
                </c:pt>
                <c:pt idx="158">
                  <c:v>153</c:v>
                </c:pt>
                <c:pt idx="159">
                  <c:v>146</c:v>
                </c:pt>
                <c:pt idx="160">
                  <c:v>150</c:v>
                </c:pt>
                <c:pt idx="161">
                  <c:v>155</c:v>
                </c:pt>
                <c:pt idx="162">
                  <c:v>200</c:v>
                </c:pt>
                <c:pt idx="163">
                  <c:v>124</c:v>
                </c:pt>
                <c:pt idx="164">
                  <c:v>132</c:v>
                </c:pt>
                <c:pt idx="165">
                  <c:v>140</c:v>
                </c:pt>
                <c:pt idx="166">
                  <c:v>145</c:v>
                </c:pt>
                <c:pt idx="167">
                  <c:v>130</c:v>
                </c:pt>
                <c:pt idx="168">
                  <c:v>134</c:v>
                </c:pt>
                <c:pt idx="169">
                  <c:v>151</c:v>
                </c:pt>
                <c:pt idx="170">
                  <c:v>152</c:v>
                </c:pt>
                <c:pt idx="171">
                  <c:v>149</c:v>
                </c:pt>
                <c:pt idx="172">
                  <c:v>128</c:v>
                </c:pt>
                <c:pt idx="173">
                  <c:v>135</c:v>
                </c:pt>
                <c:pt idx="174">
                  <c:v>165</c:v>
                </c:pt>
                <c:pt idx="175">
                  <c:v>111</c:v>
                </c:pt>
                <c:pt idx="176">
                  <c:v>200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D92-43A7-86BA-26F998A3DF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4963584"/>
        <c:axId val="58109952"/>
      </c:scatterChart>
      <c:valAx>
        <c:axId val="94963584"/>
        <c:scaling>
          <c:orientation val="minMax"/>
          <c:max val="430"/>
          <c:min val="380"/>
        </c:scaling>
        <c:delete val="0"/>
        <c:axPos val="b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noFill/>
              <a:round/>
            </a:ln>
            <a:effectLst/>
          </c:spPr>
        </c:min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ru-RU"/>
                  <a:t>Длина бревна, см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in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ru-RU"/>
          </a:p>
        </c:txPr>
        <c:crossAx val="58109952"/>
        <c:crosses val="autoZero"/>
        <c:crossBetween val="midCat"/>
        <c:majorUnit val="5"/>
        <c:minorUnit val="2"/>
      </c:valAx>
      <c:valAx>
        <c:axId val="58109952"/>
        <c:scaling>
          <c:orientation val="minMax"/>
          <c:max val="220"/>
          <c:min val="10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ru-RU"/>
                  <a:t>Верхний диаметр бревна без коры, мм </a:t>
                </a:r>
              </a:p>
            </c:rich>
          </c:tx>
          <c:layout>
            <c:manualLayout>
              <c:xMode val="edge"/>
              <c:yMode val="edge"/>
              <c:x val="1.7691352616452896E-2"/>
              <c:y val="0.1295520993795780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in"/>
        <c:minorTickMark val="none"/>
        <c:tickLblPos val="nextTo"/>
        <c:spPr>
          <a:noFill/>
          <a:ln w="12700" cap="flat" cmpd="sng" algn="ctr">
            <a:solidFill>
              <a:schemeClr val="tx1">
                <a:alpha val="97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ru-RU"/>
          </a:p>
        </c:txPr>
        <c:crossAx val="94963584"/>
        <c:crosses val="autoZero"/>
        <c:crossBetween val="midCat"/>
        <c:majorUnit val="10"/>
        <c:minorUnit val="10"/>
      </c:valAx>
      <c:spPr>
        <a:noFill/>
        <a:ln w="6350">
          <a:solidFill>
            <a:schemeClr val="tx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6350" cap="flat" cmpd="sng" algn="ctr">
      <a:solidFill>
        <a:schemeClr val="tx1"/>
      </a:solidFill>
      <a:round/>
    </a:ln>
    <a:effectLst/>
  </c:spPr>
  <c:txPr>
    <a:bodyPr/>
    <a:lstStyle/>
    <a:p>
      <a:pPr>
        <a:defRPr sz="1100" b="1" i="0" baseline="0">
          <a:solidFill>
            <a:sysClr val="windowText" lastClr="000000"/>
          </a:solidFill>
          <a:latin typeface="Arial" panose="020B0604020202020204" pitchFamily="34" charset="0"/>
        </a:defRPr>
      </a:pPr>
      <a:endParaRPr lang="ru-RU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666596510634756"/>
          <c:y val="3.4068951542185547E-2"/>
          <c:w val="0.7784964012402934"/>
          <c:h val="0.84899264160098042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'05'!$C$34:$C$173</c:f>
              <c:numCache>
                <c:formatCode>General</c:formatCode>
                <c:ptCount val="140"/>
                <c:pt idx="0">
                  <c:v>419</c:v>
                </c:pt>
                <c:pt idx="1">
                  <c:v>409</c:v>
                </c:pt>
                <c:pt idx="2">
                  <c:v>402</c:v>
                </c:pt>
                <c:pt idx="3">
                  <c:v>416</c:v>
                </c:pt>
                <c:pt idx="4">
                  <c:v>413</c:v>
                </c:pt>
                <c:pt idx="5">
                  <c:v>417</c:v>
                </c:pt>
                <c:pt idx="6">
                  <c:v>416</c:v>
                </c:pt>
                <c:pt idx="7">
                  <c:v>412</c:v>
                </c:pt>
                <c:pt idx="8">
                  <c:v>415</c:v>
                </c:pt>
                <c:pt idx="9">
                  <c:v>417</c:v>
                </c:pt>
                <c:pt idx="10">
                  <c:v>411</c:v>
                </c:pt>
                <c:pt idx="11">
                  <c:v>414</c:v>
                </c:pt>
                <c:pt idx="12">
                  <c:v>415</c:v>
                </c:pt>
                <c:pt idx="13">
                  <c:v>416</c:v>
                </c:pt>
                <c:pt idx="14">
                  <c:v>413</c:v>
                </c:pt>
                <c:pt idx="15">
                  <c:v>409</c:v>
                </c:pt>
                <c:pt idx="16">
                  <c:v>414</c:v>
                </c:pt>
                <c:pt idx="17">
                  <c:v>416</c:v>
                </c:pt>
                <c:pt idx="18">
                  <c:v>416</c:v>
                </c:pt>
                <c:pt idx="19">
                  <c:v>414</c:v>
                </c:pt>
                <c:pt idx="20">
                  <c:v>410</c:v>
                </c:pt>
                <c:pt idx="21">
                  <c:v>418</c:v>
                </c:pt>
                <c:pt idx="22">
                  <c:v>416</c:v>
                </c:pt>
                <c:pt idx="23">
                  <c:v>412</c:v>
                </c:pt>
                <c:pt idx="24">
                  <c:v>415</c:v>
                </c:pt>
                <c:pt idx="25">
                  <c:v>414</c:v>
                </c:pt>
                <c:pt idx="26">
                  <c:v>419</c:v>
                </c:pt>
                <c:pt idx="27">
                  <c:v>415</c:v>
                </c:pt>
                <c:pt idx="28">
                  <c:v>416</c:v>
                </c:pt>
                <c:pt idx="29">
                  <c:v>414</c:v>
                </c:pt>
                <c:pt idx="30">
                  <c:v>417</c:v>
                </c:pt>
                <c:pt idx="31">
                  <c:v>382</c:v>
                </c:pt>
                <c:pt idx="32">
                  <c:v>413</c:v>
                </c:pt>
                <c:pt idx="33">
                  <c:v>412</c:v>
                </c:pt>
                <c:pt idx="34">
                  <c:v>416</c:v>
                </c:pt>
                <c:pt idx="35">
                  <c:v>416</c:v>
                </c:pt>
                <c:pt idx="36">
                  <c:v>413</c:v>
                </c:pt>
                <c:pt idx="37">
                  <c:v>413</c:v>
                </c:pt>
                <c:pt idx="38">
                  <c:v>412</c:v>
                </c:pt>
                <c:pt idx="39">
                  <c:v>417</c:v>
                </c:pt>
                <c:pt idx="40">
                  <c:v>416</c:v>
                </c:pt>
                <c:pt idx="41">
                  <c:v>389</c:v>
                </c:pt>
                <c:pt idx="42">
                  <c:v>415</c:v>
                </c:pt>
                <c:pt idx="43">
                  <c:v>412</c:v>
                </c:pt>
                <c:pt idx="44">
                  <c:v>416</c:v>
                </c:pt>
                <c:pt idx="45">
                  <c:v>411</c:v>
                </c:pt>
                <c:pt idx="46">
                  <c:v>411</c:v>
                </c:pt>
                <c:pt idx="47">
                  <c:v>408</c:v>
                </c:pt>
                <c:pt idx="48">
                  <c:v>412</c:v>
                </c:pt>
                <c:pt idx="49">
                  <c:v>410</c:v>
                </c:pt>
                <c:pt idx="50">
                  <c:v>416</c:v>
                </c:pt>
                <c:pt idx="51">
                  <c:v>416</c:v>
                </c:pt>
                <c:pt idx="52">
                  <c:v>413</c:v>
                </c:pt>
                <c:pt idx="53">
                  <c:v>416</c:v>
                </c:pt>
                <c:pt idx="54">
                  <c:v>412</c:v>
                </c:pt>
                <c:pt idx="55">
                  <c:v>415</c:v>
                </c:pt>
                <c:pt idx="56">
                  <c:v>417</c:v>
                </c:pt>
                <c:pt idx="57">
                  <c:v>417</c:v>
                </c:pt>
                <c:pt idx="58">
                  <c:v>411</c:v>
                </c:pt>
                <c:pt idx="59">
                  <c:v>414</c:v>
                </c:pt>
                <c:pt idx="60">
                  <c:v>412</c:v>
                </c:pt>
                <c:pt idx="61">
                  <c:v>417</c:v>
                </c:pt>
                <c:pt idx="62">
                  <c:v>414</c:v>
                </c:pt>
                <c:pt idx="63">
                  <c:v>414</c:v>
                </c:pt>
                <c:pt idx="64">
                  <c:v>416</c:v>
                </c:pt>
                <c:pt idx="65">
                  <c:v>414</c:v>
                </c:pt>
                <c:pt idx="66">
                  <c:v>410</c:v>
                </c:pt>
                <c:pt idx="67">
                  <c:v>415</c:v>
                </c:pt>
                <c:pt idx="68">
                  <c:v>413</c:v>
                </c:pt>
                <c:pt idx="69">
                  <c:v>410</c:v>
                </c:pt>
                <c:pt idx="70">
                  <c:v>412</c:v>
                </c:pt>
                <c:pt idx="71">
                  <c:v>415</c:v>
                </c:pt>
                <c:pt idx="72">
                  <c:v>408</c:v>
                </c:pt>
                <c:pt idx="73">
                  <c:v>415</c:v>
                </c:pt>
                <c:pt idx="74">
                  <c:v>416</c:v>
                </c:pt>
                <c:pt idx="75">
                  <c:v>418</c:v>
                </c:pt>
                <c:pt idx="76">
                  <c:v>415</c:v>
                </c:pt>
                <c:pt idx="77">
                  <c:v>416</c:v>
                </c:pt>
                <c:pt idx="78">
                  <c:v>415</c:v>
                </c:pt>
                <c:pt idx="79">
                  <c:v>413</c:v>
                </c:pt>
                <c:pt idx="80">
                  <c:v>418</c:v>
                </c:pt>
                <c:pt idx="81">
                  <c:v>418</c:v>
                </c:pt>
                <c:pt idx="82">
                  <c:v>415</c:v>
                </c:pt>
                <c:pt idx="83">
                  <c:v>412</c:v>
                </c:pt>
                <c:pt idx="84">
                  <c:v>415</c:v>
                </c:pt>
                <c:pt idx="85">
                  <c:v>412</c:v>
                </c:pt>
                <c:pt idx="86">
                  <c:v>413</c:v>
                </c:pt>
                <c:pt idx="87">
                  <c:v>412</c:v>
                </c:pt>
                <c:pt idx="88">
                  <c:v>410</c:v>
                </c:pt>
                <c:pt idx="89">
                  <c:v>410</c:v>
                </c:pt>
                <c:pt idx="90">
                  <c:v>413</c:v>
                </c:pt>
                <c:pt idx="91">
                  <c:v>411</c:v>
                </c:pt>
                <c:pt idx="92">
                  <c:v>409</c:v>
                </c:pt>
                <c:pt idx="93">
                  <c:v>415</c:v>
                </c:pt>
                <c:pt idx="94">
                  <c:v>421</c:v>
                </c:pt>
                <c:pt idx="95">
                  <c:v>413</c:v>
                </c:pt>
                <c:pt idx="96">
                  <c:v>412</c:v>
                </c:pt>
                <c:pt idx="97">
                  <c:v>412</c:v>
                </c:pt>
                <c:pt idx="98">
                  <c:v>402</c:v>
                </c:pt>
                <c:pt idx="99">
                  <c:v>410</c:v>
                </c:pt>
                <c:pt idx="100">
                  <c:v>408</c:v>
                </c:pt>
                <c:pt idx="101">
                  <c:v>416</c:v>
                </c:pt>
                <c:pt idx="102">
                  <c:v>412</c:v>
                </c:pt>
                <c:pt idx="103">
                  <c:v>414</c:v>
                </c:pt>
                <c:pt idx="104">
                  <c:v>414</c:v>
                </c:pt>
                <c:pt idx="105">
                  <c:v>414</c:v>
                </c:pt>
                <c:pt idx="106">
                  <c:v>412</c:v>
                </c:pt>
                <c:pt idx="107">
                  <c:v>412</c:v>
                </c:pt>
                <c:pt idx="108">
                  <c:v>416</c:v>
                </c:pt>
                <c:pt idx="109">
                  <c:v>409</c:v>
                </c:pt>
                <c:pt idx="110">
                  <c:v>413</c:v>
                </c:pt>
                <c:pt idx="111">
                  <c:v>415</c:v>
                </c:pt>
                <c:pt idx="112">
                  <c:v>421</c:v>
                </c:pt>
                <c:pt idx="113">
                  <c:v>411</c:v>
                </c:pt>
                <c:pt idx="114">
                  <c:v>414</c:v>
                </c:pt>
                <c:pt idx="115">
                  <c:v>416</c:v>
                </c:pt>
                <c:pt idx="116">
                  <c:v>413</c:v>
                </c:pt>
                <c:pt idx="117">
                  <c:v>420</c:v>
                </c:pt>
                <c:pt idx="118">
                  <c:v>414</c:v>
                </c:pt>
                <c:pt idx="119">
                  <c:v>412</c:v>
                </c:pt>
                <c:pt idx="120">
                  <c:v>412</c:v>
                </c:pt>
                <c:pt idx="121">
                  <c:v>413</c:v>
                </c:pt>
                <c:pt idx="122">
                  <c:v>420</c:v>
                </c:pt>
                <c:pt idx="123">
                  <c:v>410</c:v>
                </c:pt>
                <c:pt idx="124">
                  <c:v>410</c:v>
                </c:pt>
                <c:pt idx="125">
                  <c:v>417</c:v>
                </c:pt>
                <c:pt idx="126">
                  <c:v>417</c:v>
                </c:pt>
                <c:pt idx="127">
                  <c:v>419</c:v>
                </c:pt>
                <c:pt idx="128">
                  <c:v>418</c:v>
                </c:pt>
                <c:pt idx="129">
                  <c:v>419</c:v>
                </c:pt>
                <c:pt idx="130">
                  <c:v>411</c:v>
                </c:pt>
                <c:pt idx="131">
                  <c:v>416</c:v>
                </c:pt>
                <c:pt idx="132">
                  <c:v>418</c:v>
                </c:pt>
                <c:pt idx="133">
                  <c:v>413</c:v>
                </c:pt>
                <c:pt idx="134">
                  <c:v>411</c:v>
                </c:pt>
                <c:pt idx="135">
                  <c:v>415</c:v>
                </c:pt>
                <c:pt idx="136">
                  <c:v>413</c:v>
                </c:pt>
                <c:pt idx="137">
                  <c:v>416</c:v>
                </c:pt>
                <c:pt idx="138">
                  <c:v>408</c:v>
                </c:pt>
                <c:pt idx="139">
                  <c:v>413</c:v>
                </c:pt>
              </c:numCache>
            </c:numRef>
          </c:xVal>
          <c:yVal>
            <c:numRef>
              <c:f>'05'!$D$34:$D$173</c:f>
              <c:numCache>
                <c:formatCode>General</c:formatCode>
                <c:ptCount val="140"/>
                <c:pt idx="0">
                  <c:v>176</c:v>
                </c:pt>
                <c:pt idx="1">
                  <c:v>140</c:v>
                </c:pt>
                <c:pt idx="2">
                  <c:v>130</c:v>
                </c:pt>
                <c:pt idx="3">
                  <c:v>152</c:v>
                </c:pt>
                <c:pt idx="4">
                  <c:v>145</c:v>
                </c:pt>
                <c:pt idx="5">
                  <c:v>166</c:v>
                </c:pt>
                <c:pt idx="6">
                  <c:v>198</c:v>
                </c:pt>
                <c:pt idx="7">
                  <c:v>136</c:v>
                </c:pt>
                <c:pt idx="8">
                  <c:v>174</c:v>
                </c:pt>
                <c:pt idx="9">
                  <c:v>148</c:v>
                </c:pt>
                <c:pt idx="10">
                  <c:v>150</c:v>
                </c:pt>
                <c:pt idx="11">
                  <c:v>144</c:v>
                </c:pt>
                <c:pt idx="12">
                  <c:v>155</c:v>
                </c:pt>
                <c:pt idx="13">
                  <c:v>185</c:v>
                </c:pt>
                <c:pt idx="14">
                  <c:v>130</c:v>
                </c:pt>
                <c:pt idx="15">
                  <c:v>143</c:v>
                </c:pt>
                <c:pt idx="16">
                  <c:v>178</c:v>
                </c:pt>
                <c:pt idx="17">
                  <c:v>150</c:v>
                </c:pt>
                <c:pt idx="18">
                  <c:v>144</c:v>
                </c:pt>
                <c:pt idx="19">
                  <c:v>129</c:v>
                </c:pt>
                <c:pt idx="20">
                  <c:v>148</c:v>
                </c:pt>
                <c:pt idx="21">
                  <c:v>160</c:v>
                </c:pt>
                <c:pt idx="22">
                  <c:v>153</c:v>
                </c:pt>
                <c:pt idx="23">
                  <c:v>135</c:v>
                </c:pt>
                <c:pt idx="24">
                  <c:v>163</c:v>
                </c:pt>
                <c:pt idx="25">
                  <c:v>150</c:v>
                </c:pt>
                <c:pt idx="26">
                  <c:v>146</c:v>
                </c:pt>
                <c:pt idx="27">
                  <c:v>165</c:v>
                </c:pt>
                <c:pt idx="28">
                  <c:v>146</c:v>
                </c:pt>
                <c:pt idx="29">
                  <c:v>160</c:v>
                </c:pt>
                <c:pt idx="30">
                  <c:v>190</c:v>
                </c:pt>
                <c:pt idx="31">
                  <c:v>179</c:v>
                </c:pt>
                <c:pt idx="32">
                  <c:v>134</c:v>
                </c:pt>
                <c:pt idx="33">
                  <c:v>147</c:v>
                </c:pt>
                <c:pt idx="34">
                  <c:v>162</c:v>
                </c:pt>
                <c:pt idx="35">
                  <c:v>152</c:v>
                </c:pt>
                <c:pt idx="36">
                  <c:v>180</c:v>
                </c:pt>
                <c:pt idx="37">
                  <c:v>144</c:v>
                </c:pt>
                <c:pt idx="38">
                  <c:v>130</c:v>
                </c:pt>
                <c:pt idx="39">
                  <c:v>195</c:v>
                </c:pt>
                <c:pt idx="40">
                  <c:v>130</c:v>
                </c:pt>
                <c:pt idx="41">
                  <c:v>144</c:v>
                </c:pt>
                <c:pt idx="42">
                  <c:v>146</c:v>
                </c:pt>
                <c:pt idx="43">
                  <c:v>139</c:v>
                </c:pt>
                <c:pt idx="44">
                  <c:v>154</c:v>
                </c:pt>
                <c:pt idx="45">
                  <c:v>132</c:v>
                </c:pt>
                <c:pt idx="46">
                  <c:v>132</c:v>
                </c:pt>
                <c:pt idx="47">
                  <c:v>136</c:v>
                </c:pt>
                <c:pt idx="48">
                  <c:v>176</c:v>
                </c:pt>
                <c:pt idx="49">
                  <c:v>134</c:v>
                </c:pt>
                <c:pt idx="50">
                  <c:v>202</c:v>
                </c:pt>
                <c:pt idx="51">
                  <c:v>126</c:v>
                </c:pt>
                <c:pt idx="52">
                  <c:v>113</c:v>
                </c:pt>
                <c:pt idx="53">
                  <c:v>146</c:v>
                </c:pt>
                <c:pt idx="54">
                  <c:v>128</c:v>
                </c:pt>
                <c:pt idx="55">
                  <c:v>134</c:v>
                </c:pt>
                <c:pt idx="56">
                  <c:v>170</c:v>
                </c:pt>
                <c:pt idx="57">
                  <c:v>155</c:v>
                </c:pt>
                <c:pt idx="58">
                  <c:v>140</c:v>
                </c:pt>
                <c:pt idx="59">
                  <c:v>146</c:v>
                </c:pt>
                <c:pt idx="60">
                  <c:v>185</c:v>
                </c:pt>
                <c:pt idx="61">
                  <c:v>150</c:v>
                </c:pt>
                <c:pt idx="62">
                  <c:v>140</c:v>
                </c:pt>
                <c:pt idx="63">
                  <c:v>146</c:v>
                </c:pt>
                <c:pt idx="64">
                  <c:v>167</c:v>
                </c:pt>
                <c:pt idx="65">
                  <c:v>145</c:v>
                </c:pt>
                <c:pt idx="66">
                  <c:v>134</c:v>
                </c:pt>
                <c:pt idx="67">
                  <c:v>153</c:v>
                </c:pt>
                <c:pt idx="68">
                  <c:v>156</c:v>
                </c:pt>
                <c:pt idx="69">
                  <c:v>135</c:v>
                </c:pt>
                <c:pt idx="70">
                  <c:v>146</c:v>
                </c:pt>
                <c:pt idx="71">
                  <c:v>147</c:v>
                </c:pt>
                <c:pt idx="72">
                  <c:v>135</c:v>
                </c:pt>
                <c:pt idx="73">
                  <c:v>169</c:v>
                </c:pt>
                <c:pt idx="74">
                  <c:v>137</c:v>
                </c:pt>
                <c:pt idx="75">
                  <c:v>150</c:v>
                </c:pt>
                <c:pt idx="76">
                  <c:v>136</c:v>
                </c:pt>
                <c:pt idx="77">
                  <c:v>132</c:v>
                </c:pt>
                <c:pt idx="78">
                  <c:v>177</c:v>
                </c:pt>
                <c:pt idx="79">
                  <c:v>166</c:v>
                </c:pt>
                <c:pt idx="80">
                  <c:v>170</c:v>
                </c:pt>
                <c:pt idx="81">
                  <c:v>157</c:v>
                </c:pt>
                <c:pt idx="82">
                  <c:v>145</c:v>
                </c:pt>
                <c:pt idx="83">
                  <c:v>140</c:v>
                </c:pt>
                <c:pt idx="84">
                  <c:v>146</c:v>
                </c:pt>
                <c:pt idx="85">
                  <c:v>115</c:v>
                </c:pt>
                <c:pt idx="86">
                  <c:v>151</c:v>
                </c:pt>
                <c:pt idx="87">
                  <c:v>152</c:v>
                </c:pt>
                <c:pt idx="88">
                  <c:v>156</c:v>
                </c:pt>
                <c:pt idx="89">
                  <c:v>135</c:v>
                </c:pt>
                <c:pt idx="90">
                  <c:v>175</c:v>
                </c:pt>
                <c:pt idx="91">
                  <c:v>155</c:v>
                </c:pt>
                <c:pt idx="92">
                  <c:v>133</c:v>
                </c:pt>
                <c:pt idx="93">
                  <c:v>112</c:v>
                </c:pt>
                <c:pt idx="94">
                  <c:v>144</c:v>
                </c:pt>
                <c:pt idx="95">
                  <c:v>154</c:v>
                </c:pt>
                <c:pt idx="96">
                  <c:v>145</c:v>
                </c:pt>
                <c:pt idx="97">
                  <c:v>149</c:v>
                </c:pt>
                <c:pt idx="98">
                  <c:v>128</c:v>
                </c:pt>
                <c:pt idx="99">
                  <c:v>129</c:v>
                </c:pt>
                <c:pt idx="100">
                  <c:v>137</c:v>
                </c:pt>
                <c:pt idx="101">
                  <c:v>172</c:v>
                </c:pt>
                <c:pt idx="102">
                  <c:v>160</c:v>
                </c:pt>
                <c:pt idx="103">
                  <c:v>152</c:v>
                </c:pt>
                <c:pt idx="104">
                  <c:v>117</c:v>
                </c:pt>
                <c:pt idx="105">
                  <c:v>131</c:v>
                </c:pt>
                <c:pt idx="106">
                  <c:v>179</c:v>
                </c:pt>
                <c:pt idx="107">
                  <c:v>128</c:v>
                </c:pt>
                <c:pt idx="108">
                  <c:v>210</c:v>
                </c:pt>
                <c:pt idx="109">
                  <c:v>135</c:v>
                </c:pt>
                <c:pt idx="110">
                  <c:v>145</c:v>
                </c:pt>
                <c:pt idx="111">
                  <c:v>150</c:v>
                </c:pt>
                <c:pt idx="112">
                  <c:v>170</c:v>
                </c:pt>
                <c:pt idx="113">
                  <c:v>145</c:v>
                </c:pt>
                <c:pt idx="114">
                  <c:v>136</c:v>
                </c:pt>
                <c:pt idx="115">
                  <c:v>145</c:v>
                </c:pt>
                <c:pt idx="116">
                  <c:v>145</c:v>
                </c:pt>
                <c:pt idx="117">
                  <c:v>165</c:v>
                </c:pt>
                <c:pt idx="118">
                  <c:v>150</c:v>
                </c:pt>
                <c:pt idx="119">
                  <c:v>145</c:v>
                </c:pt>
                <c:pt idx="120">
                  <c:v>152</c:v>
                </c:pt>
                <c:pt idx="121">
                  <c:v>145</c:v>
                </c:pt>
                <c:pt idx="122">
                  <c:v>148</c:v>
                </c:pt>
                <c:pt idx="123">
                  <c:v>137</c:v>
                </c:pt>
                <c:pt idx="124">
                  <c:v>170</c:v>
                </c:pt>
                <c:pt idx="125">
                  <c:v>163</c:v>
                </c:pt>
                <c:pt idx="126">
                  <c:v>162</c:v>
                </c:pt>
                <c:pt idx="127">
                  <c:v>150</c:v>
                </c:pt>
                <c:pt idx="128">
                  <c:v>131</c:v>
                </c:pt>
                <c:pt idx="129">
                  <c:v>137</c:v>
                </c:pt>
                <c:pt idx="130">
                  <c:v>145</c:v>
                </c:pt>
                <c:pt idx="131">
                  <c:v>152</c:v>
                </c:pt>
                <c:pt idx="132">
                  <c:v>158</c:v>
                </c:pt>
                <c:pt idx="133">
                  <c:v>160</c:v>
                </c:pt>
                <c:pt idx="134">
                  <c:v>136</c:v>
                </c:pt>
                <c:pt idx="135">
                  <c:v>185</c:v>
                </c:pt>
                <c:pt idx="136">
                  <c:v>125</c:v>
                </c:pt>
                <c:pt idx="137">
                  <c:v>134</c:v>
                </c:pt>
                <c:pt idx="138">
                  <c:v>110</c:v>
                </c:pt>
                <c:pt idx="139">
                  <c:v>146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B41-459A-8174-77E4B22C27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4963584"/>
        <c:axId val="58109952"/>
      </c:scatterChart>
      <c:valAx>
        <c:axId val="94963584"/>
        <c:scaling>
          <c:orientation val="minMax"/>
          <c:max val="430"/>
          <c:min val="380"/>
        </c:scaling>
        <c:delete val="0"/>
        <c:axPos val="b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noFill/>
              <a:round/>
            </a:ln>
            <a:effectLst/>
          </c:spPr>
        </c:min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ru-RU"/>
                  <a:t>Длина бревна, см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in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ru-RU"/>
          </a:p>
        </c:txPr>
        <c:crossAx val="58109952"/>
        <c:crosses val="autoZero"/>
        <c:crossBetween val="midCat"/>
        <c:majorUnit val="5"/>
        <c:minorUnit val="2"/>
      </c:valAx>
      <c:valAx>
        <c:axId val="58109952"/>
        <c:scaling>
          <c:orientation val="minMax"/>
          <c:max val="220"/>
          <c:min val="10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ru-RU"/>
                  <a:t>Верхний диаметр бревна без коры, мм </a:t>
                </a:r>
              </a:p>
            </c:rich>
          </c:tx>
          <c:layout>
            <c:manualLayout>
              <c:xMode val="edge"/>
              <c:yMode val="edge"/>
              <c:x val="1.7691352616452896E-2"/>
              <c:y val="0.1295520993795780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in"/>
        <c:minorTickMark val="none"/>
        <c:tickLblPos val="nextTo"/>
        <c:spPr>
          <a:noFill/>
          <a:ln w="12700" cap="flat" cmpd="sng" algn="ctr">
            <a:solidFill>
              <a:schemeClr val="tx1">
                <a:alpha val="97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ru-RU"/>
          </a:p>
        </c:txPr>
        <c:crossAx val="94963584"/>
        <c:crosses val="autoZero"/>
        <c:crossBetween val="midCat"/>
        <c:majorUnit val="10"/>
        <c:minorUnit val="10"/>
      </c:valAx>
      <c:spPr>
        <a:noFill/>
        <a:ln w="6350">
          <a:solidFill>
            <a:schemeClr val="tx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6350" cap="flat" cmpd="sng" algn="ctr">
      <a:solidFill>
        <a:schemeClr val="tx1"/>
      </a:solidFill>
      <a:round/>
    </a:ln>
    <a:effectLst/>
  </c:spPr>
  <c:txPr>
    <a:bodyPr/>
    <a:lstStyle/>
    <a:p>
      <a:pPr>
        <a:defRPr sz="1100" b="1" i="0" baseline="0">
          <a:solidFill>
            <a:sysClr val="windowText" lastClr="000000"/>
          </a:solidFill>
          <a:latin typeface="Arial" panose="020B0604020202020204" pitchFamily="34" charset="0"/>
        </a:defRPr>
      </a:pPr>
      <a:endParaRPr lang="ru-RU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10246</xdr:colOff>
      <xdr:row>11</xdr:row>
      <xdr:rowOff>217725</xdr:rowOff>
    </xdr:from>
    <xdr:to>
      <xdr:col>23</xdr:col>
      <xdr:colOff>0</xdr:colOff>
      <xdr:row>32</xdr:row>
      <xdr:rowOff>10584</xdr:rowOff>
    </xdr:to>
    <xdr:graphicFrame macro="">
      <xdr:nvGraphicFramePr>
        <xdr:cNvPr id="7" name="Диаграмма 6">
          <a:extLst>
            <a:ext uri="{FF2B5EF4-FFF2-40B4-BE49-F238E27FC236}">
              <a16:creationId xmlns:a16="http://schemas.microsoft.com/office/drawing/2014/main" id="{CE21465A-628A-4DA8-91FA-88C11A39E8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226145</xdr:colOff>
      <xdr:row>12</xdr:row>
      <xdr:rowOff>2886</xdr:rowOff>
    </xdr:from>
    <xdr:to>
      <xdr:col>22</xdr:col>
      <xdr:colOff>447674</xdr:colOff>
      <xdr:row>32</xdr:row>
      <xdr:rowOff>9526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2987D134-A8BB-4F09-9027-1BFD4EEEC6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F41E39-6D99-412C-8116-D7DB305B15E4}">
  <sheetPr>
    <tabColor rgb="FFCCFFFF"/>
  </sheetPr>
  <dimension ref="A1:CK120"/>
  <sheetViews>
    <sheetView zoomScale="110" zoomScaleNormal="110" workbookViewId="0">
      <selection activeCell="AF14" sqref="AF14"/>
    </sheetView>
  </sheetViews>
  <sheetFormatPr defaultRowHeight="14.5" x14ac:dyDescent="0.35"/>
  <cols>
    <col min="1" max="1" width="3.6328125" customWidth="1"/>
    <col min="2" max="2" width="6.08984375" customWidth="1"/>
    <col min="3" max="3" width="6.90625" customWidth="1"/>
    <col min="4" max="7" width="6.6328125" customWidth="1"/>
    <col min="8" max="8" width="6.1796875" customWidth="1"/>
    <col min="9" max="9" width="7.6328125" customWidth="1"/>
    <col min="10" max="11" width="6.6328125" customWidth="1"/>
    <col min="12" max="14" width="7.6328125" customWidth="1"/>
    <col min="15" max="22" width="6.6328125" customWidth="1"/>
    <col min="23" max="23" width="8.54296875" customWidth="1"/>
    <col min="24" max="24" width="7.54296875" customWidth="1"/>
    <col min="25" max="25" width="8" customWidth="1"/>
    <col min="26" max="28" width="6.6328125" customWidth="1"/>
    <col min="29" max="29" width="7.7265625" customWidth="1"/>
  </cols>
  <sheetData>
    <row r="1" spans="1:89" x14ac:dyDescent="0.35">
      <c r="B1" s="175" t="s">
        <v>63</v>
      </c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  <c r="AC1" s="177"/>
    </row>
    <row r="2" spans="1:89" ht="34.5" customHeight="1" x14ac:dyDescent="0.35">
      <c r="B2" s="192" t="s">
        <v>154</v>
      </c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4"/>
      <c r="Z2" s="194"/>
      <c r="AA2" s="194"/>
      <c r="AB2" s="194"/>
      <c r="AC2" s="195"/>
    </row>
    <row r="3" spans="1:89" ht="16" customHeight="1" x14ac:dyDescent="0.35">
      <c r="B3" s="178" t="s">
        <v>0</v>
      </c>
      <c r="C3" s="179"/>
      <c r="D3" s="179"/>
      <c r="E3" s="180" t="s">
        <v>33</v>
      </c>
      <c r="F3" s="181"/>
      <c r="G3" s="181"/>
      <c r="H3" s="182" t="s">
        <v>1</v>
      </c>
      <c r="I3" s="183"/>
      <c r="J3" s="181" t="s">
        <v>29</v>
      </c>
      <c r="K3" s="181"/>
      <c r="L3" s="184"/>
      <c r="M3" s="191" t="s">
        <v>95</v>
      </c>
      <c r="N3" s="179"/>
      <c r="O3" s="179"/>
      <c r="P3" s="179"/>
      <c r="Q3" s="190"/>
      <c r="R3" s="169">
        <v>4</v>
      </c>
      <c r="S3" s="188" t="s">
        <v>97</v>
      </c>
      <c r="T3" s="189"/>
      <c r="U3" s="189"/>
      <c r="V3" s="189"/>
      <c r="W3" s="189"/>
      <c r="X3" s="190"/>
      <c r="Y3" s="185">
        <v>43800</v>
      </c>
      <c r="Z3" s="187"/>
      <c r="AA3" s="167" t="s">
        <v>65</v>
      </c>
      <c r="AB3" s="185">
        <v>44196</v>
      </c>
      <c r="AC3" s="186"/>
    </row>
    <row r="4" spans="1:89" ht="15.65" customHeight="1" thickBot="1" x14ac:dyDescent="0.4">
      <c r="B4" s="196" t="s">
        <v>96</v>
      </c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69"/>
      <c r="Z4" s="69"/>
      <c r="AA4" s="69"/>
      <c r="AB4" s="69"/>
      <c r="AC4" s="168"/>
    </row>
    <row r="5" spans="1:89" s="65" customFormat="1" ht="23.15" customHeight="1" thickBot="1" x14ac:dyDescent="0.4">
      <c r="A5" s="174"/>
      <c r="B5" s="198" t="s">
        <v>155</v>
      </c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199"/>
      <c r="AA5" s="199"/>
      <c r="AB5" s="199"/>
      <c r="AC5" s="200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</row>
    <row r="6" spans="1:89" ht="14.5" customHeight="1" thickBot="1" x14ac:dyDescent="0.4">
      <c r="B6" s="208" t="s">
        <v>126</v>
      </c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09"/>
      <c r="O6" s="154">
        <f>O8/SQRT(E10)</f>
        <v>0.75556193507023472</v>
      </c>
      <c r="P6" s="155">
        <f>P8/SQRT(E10)</f>
        <v>0.52768332309534105</v>
      </c>
      <c r="Q6" s="211" t="s">
        <v>140</v>
      </c>
      <c r="R6" s="212"/>
      <c r="S6" s="212"/>
      <c r="T6" s="212"/>
      <c r="U6" s="212"/>
      <c r="V6" s="212"/>
      <c r="W6" s="156">
        <f>W8/W9*100/SQRT(E10)</f>
        <v>2.4838224246838689</v>
      </c>
      <c r="X6" s="213" t="s">
        <v>141</v>
      </c>
      <c r="Y6" s="214"/>
      <c r="Z6" s="214"/>
      <c r="AA6" s="214"/>
      <c r="AB6" s="214"/>
      <c r="AC6" s="215"/>
    </row>
    <row r="7" spans="1:89" ht="14.5" customHeight="1" x14ac:dyDescent="0.35">
      <c r="B7" s="205" t="s">
        <v>127</v>
      </c>
      <c r="C7" s="210"/>
      <c r="D7" s="210"/>
      <c r="E7" s="210"/>
      <c r="F7" s="210"/>
      <c r="G7" s="210"/>
      <c r="H7" s="141">
        <f>H8*2</f>
        <v>6.0663003552412456E-2</v>
      </c>
      <c r="I7" s="142">
        <f t="shared" ref="I7:P7" si="0">I8*2</f>
        <v>6.0663003552412456E-2</v>
      </c>
      <c r="J7" s="142">
        <f t="shared" si="0"/>
        <v>3.1666539150116528</v>
      </c>
      <c r="K7" s="142">
        <f t="shared" si="0"/>
        <v>2.4790312476398078</v>
      </c>
      <c r="L7" s="142">
        <f t="shared" si="0"/>
        <v>2.5588043024814651</v>
      </c>
      <c r="M7" s="142">
        <f t="shared" si="0"/>
        <v>2.6543556757202009</v>
      </c>
      <c r="N7" s="142">
        <f t="shared" si="0"/>
        <v>5.2972547618621156E-2</v>
      </c>
      <c r="O7" s="143">
        <f t="shared" si="0"/>
        <v>3.3789756960566546</v>
      </c>
      <c r="P7" s="143">
        <f t="shared" si="0"/>
        <v>2.3598715620683346</v>
      </c>
      <c r="Q7" s="102"/>
      <c r="R7" s="66"/>
      <c r="S7" s="153">
        <f t="shared" ref="S7" si="1">S8*2</f>
        <v>1.3011792514164785E-2</v>
      </c>
      <c r="T7" s="66"/>
      <c r="U7" s="66"/>
      <c r="V7" s="133"/>
      <c r="W7" s="141">
        <f>W8*2</f>
        <v>6.9659670182949773E-2</v>
      </c>
      <c r="X7" s="66"/>
      <c r="Y7" s="66"/>
      <c r="Z7" s="66"/>
      <c r="AA7" s="66"/>
      <c r="AB7" s="67"/>
      <c r="AC7" s="68"/>
    </row>
    <row r="8" spans="1:89" ht="15" customHeight="1" thickBot="1" x14ac:dyDescent="0.4">
      <c r="B8" s="166">
        <f>20+E10</f>
        <v>25</v>
      </c>
      <c r="C8" s="216" t="s">
        <v>151</v>
      </c>
      <c r="D8" s="206"/>
      <c r="E8" s="206"/>
      <c r="F8" s="206"/>
      <c r="G8" s="207"/>
      <c r="H8" s="95">
        <f>STDEV(H21:H25)</f>
        <v>3.0331501776206228E-2</v>
      </c>
      <c r="I8" s="95">
        <f>STDEV(I21:I25)</f>
        <v>3.0331501776206228E-2</v>
      </c>
      <c r="J8" s="95">
        <f>STDEV(J21:J25)</f>
        <v>1.5833269575058264</v>
      </c>
      <c r="K8" s="95">
        <f t="shared" ref="K8:AC8" si="2">STDEV(K21:K25)</f>
        <v>1.2395156238199039</v>
      </c>
      <c r="L8" s="95">
        <f t="shared" si="2"/>
        <v>1.2794021512407325</v>
      </c>
      <c r="M8" s="95">
        <f t="shared" si="2"/>
        <v>1.3271778378601005</v>
      </c>
      <c r="N8" s="123">
        <f t="shared" si="2"/>
        <v>2.6486273809310578E-2</v>
      </c>
      <c r="O8" s="132">
        <f t="shared" si="2"/>
        <v>1.6894878480283273</v>
      </c>
      <c r="P8" s="132">
        <f t="shared" si="2"/>
        <v>1.1799357810341673</v>
      </c>
      <c r="Q8" s="103"/>
      <c r="R8" s="94"/>
      <c r="S8" s="123">
        <f t="shared" si="2"/>
        <v>6.5058962570823924E-3</v>
      </c>
      <c r="T8" s="95" t="s">
        <v>101</v>
      </c>
      <c r="U8" s="95" t="s">
        <v>8</v>
      </c>
      <c r="V8" s="123">
        <f t="shared" si="2"/>
        <v>9.8780323980868418E-4</v>
      </c>
      <c r="W8" s="123">
        <f t="shared" si="2"/>
        <v>3.4829835091474887E-2</v>
      </c>
      <c r="X8" s="95">
        <f t="shared" si="2"/>
        <v>3.6157341352188815E-2</v>
      </c>
      <c r="Y8" s="123">
        <f t="shared" si="2"/>
        <v>0.50527914043387967</v>
      </c>
      <c r="Z8" s="95">
        <f t="shared" si="2"/>
        <v>0.1807304186724937</v>
      </c>
      <c r="AA8" s="95">
        <f t="shared" si="2"/>
        <v>0.27474685889947376</v>
      </c>
      <c r="AB8" s="95">
        <f t="shared" si="2"/>
        <v>7.3540231802681294E-2</v>
      </c>
      <c r="AC8" s="151">
        <f t="shared" si="2"/>
        <v>0.20997105610132694</v>
      </c>
      <c r="AE8" s="144"/>
    </row>
    <row r="9" spans="1:89" ht="15" thickBot="1" x14ac:dyDescent="0.4">
      <c r="B9" s="205" t="s">
        <v>2</v>
      </c>
      <c r="C9" s="206"/>
      <c r="D9" s="206"/>
      <c r="E9" s="206"/>
      <c r="F9" s="206"/>
      <c r="G9" s="207"/>
      <c r="H9" s="90">
        <f>H10/E10</f>
        <v>0.64800000000000002</v>
      </c>
      <c r="I9" s="90">
        <f>I10/E10</f>
        <v>0.628</v>
      </c>
      <c r="J9" s="90">
        <f>J10/E10</f>
        <v>16.017913248000003</v>
      </c>
      <c r="K9" s="90">
        <f>K10/E10</f>
        <v>14.867853767999998</v>
      </c>
      <c r="L9" s="171">
        <f>L10/E10</f>
        <v>14.661670013759991</v>
      </c>
      <c r="M9" s="127">
        <f>M10/E10</f>
        <v>15.166842502904396</v>
      </c>
      <c r="N9" s="128">
        <f>N10/E10</f>
        <v>3.4437711474938757</v>
      </c>
      <c r="O9" s="129">
        <f>O10/E10</f>
        <v>9.1683392600819964</v>
      </c>
      <c r="P9" s="128">
        <f>P10/E10</f>
        <v>1.4380112841773169</v>
      </c>
      <c r="Q9" s="131"/>
      <c r="R9" s="147">
        <f>R10/E10</f>
        <v>159.4</v>
      </c>
      <c r="S9" s="126">
        <f>S10/E10</f>
        <v>0.89874181589603275</v>
      </c>
      <c r="T9" s="122" t="s">
        <v>8</v>
      </c>
      <c r="U9" s="127" t="s">
        <v>8</v>
      </c>
      <c r="V9" s="129">
        <f>V10/E10</f>
        <v>4.1352362955182063</v>
      </c>
      <c r="W9" s="125">
        <f>W10/E10</f>
        <v>0.6271130990337036</v>
      </c>
      <c r="X9" s="130">
        <f>X10/E10</f>
        <v>0.64871521241836216</v>
      </c>
      <c r="Y9" s="129">
        <f>Y10/E10</f>
        <v>91.267455591614208</v>
      </c>
      <c r="Z9" s="122">
        <f>Z10/E10</f>
        <v>2.0387564605882602</v>
      </c>
      <c r="AA9" s="90">
        <f>AA10/E10</f>
        <v>5.8642063875812322</v>
      </c>
      <c r="AB9" s="127">
        <f>AB10/E10</f>
        <v>0.82958156021631235</v>
      </c>
      <c r="AC9" s="128">
        <f>AC10/E10</f>
        <v>2.3686098350652038</v>
      </c>
      <c r="AF9" s="427"/>
    </row>
    <row r="10" spans="1:89" s="69" customFormat="1" ht="19.5" customHeight="1" thickBot="1" x14ac:dyDescent="0.4">
      <c r="A10" s="174"/>
      <c r="B10" s="201" t="s">
        <v>98</v>
      </c>
      <c r="C10" s="202"/>
      <c r="D10" s="202"/>
      <c r="E10" s="89">
        <f>SUBTOTAL(2,K21:K120)</f>
        <v>5</v>
      </c>
      <c r="F10" s="203" t="s">
        <v>3</v>
      </c>
      <c r="G10" s="204"/>
      <c r="H10" s="88">
        <f t="shared" ref="H10:AC10" si="3">SUM(H21:H120)</f>
        <v>3.24</v>
      </c>
      <c r="I10" s="88">
        <f t="shared" si="3"/>
        <v>3.14</v>
      </c>
      <c r="J10" s="88">
        <f t="shared" si="3"/>
        <v>80.089566240000011</v>
      </c>
      <c r="K10" s="145">
        <f t="shared" si="3"/>
        <v>74.339268839999988</v>
      </c>
      <c r="L10" s="172">
        <f t="shared" si="3"/>
        <v>73.308350068799953</v>
      </c>
      <c r="M10" s="170">
        <f t="shared" si="3"/>
        <v>75.83421251452198</v>
      </c>
      <c r="N10" s="124">
        <f t="shared" si="3"/>
        <v>17.218855737469379</v>
      </c>
      <c r="O10" s="124">
        <f t="shared" si="3"/>
        <v>45.841696300409986</v>
      </c>
      <c r="P10" s="124">
        <f t="shared" si="3"/>
        <v>7.1900564208865845</v>
      </c>
      <c r="Q10" s="145"/>
      <c r="R10" s="173">
        <f t="shared" si="3"/>
        <v>797</v>
      </c>
      <c r="S10" s="146">
        <f t="shared" si="3"/>
        <v>4.4937090794801637</v>
      </c>
      <c r="T10" s="101" t="s">
        <v>8</v>
      </c>
      <c r="U10" s="101" t="s">
        <v>8</v>
      </c>
      <c r="V10" s="124">
        <f t="shared" si="3"/>
        <v>20.676181477591033</v>
      </c>
      <c r="W10" s="124">
        <f t="shared" si="3"/>
        <v>3.1355654951685179</v>
      </c>
      <c r="X10" s="88">
        <f t="shared" si="3"/>
        <v>3.2435760620918108</v>
      </c>
      <c r="Y10" s="124">
        <f t="shared" si="3"/>
        <v>456.33727795807107</v>
      </c>
      <c r="Z10" s="88">
        <f t="shared" si="3"/>
        <v>10.193782302941301</v>
      </c>
      <c r="AA10" s="88">
        <f t="shared" si="3"/>
        <v>29.321031937906163</v>
      </c>
      <c r="AB10" s="88">
        <f t="shared" si="3"/>
        <v>4.147907801081562</v>
      </c>
      <c r="AC10" s="152">
        <f t="shared" si="3"/>
        <v>11.843049175326019</v>
      </c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</row>
    <row r="11" spans="1:89" ht="20.5" customHeight="1" thickBot="1" x14ac:dyDescent="0.4">
      <c r="B11" s="239" t="s">
        <v>150</v>
      </c>
      <c r="C11" s="240"/>
      <c r="D11" s="240"/>
      <c r="E11" s="240"/>
      <c r="F11" s="240"/>
      <c r="G11" s="240"/>
      <c r="H11" s="240"/>
      <c r="I11" s="240"/>
      <c r="J11" s="240"/>
      <c r="K11" s="240"/>
      <c r="L11" s="240"/>
      <c r="M11" s="240"/>
      <c r="N11" s="240"/>
      <c r="O11" s="240"/>
      <c r="P11" s="240"/>
      <c r="Q11" s="240"/>
      <c r="R11" s="240"/>
      <c r="S11" s="240"/>
      <c r="T11" s="240"/>
      <c r="U11" s="240"/>
      <c r="V11" s="240"/>
      <c r="W11" s="240"/>
      <c r="X11" s="240"/>
      <c r="Y11" s="240"/>
      <c r="Z11" s="240"/>
      <c r="AA11" s="240"/>
      <c r="AB11" s="241"/>
      <c r="AC11" s="242"/>
    </row>
    <row r="12" spans="1:89" ht="14.5" customHeight="1" x14ac:dyDescent="0.35">
      <c r="B12" s="243" t="s">
        <v>66</v>
      </c>
      <c r="C12" s="247" t="s">
        <v>67</v>
      </c>
      <c r="D12" s="248"/>
      <c r="E12" s="248"/>
      <c r="F12" s="248"/>
      <c r="G12" s="248"/>
      <c r="H12" s="249" t="s">
        <v>68</v>
      </c>
      <c r="I12" s="248"/>
      <c r="J12" s="248"/>
      <c r="K12" s="248"/>
      <c r="L12" s="250" t="s">
        <v>69</v>
      </c>
      <c r="M12" s="251"/>
      <c r="N12" s="251"/>
      <c r="O12" s="251"/>
      <c r="P12" s="251"/>
      <c r="Q12" s="251"/>
      <c r="R12" s="251"/>
      <c r="S12" s="251"/>
      <c r="T12" s="251"/>
      <c r="U12" s="251"/>
      <c r="V12" s="251"/>
      <c r="W12" s="251"/>
      <c r="X12" s="251"/>
      <c r="Y12" s="251"/>
      <c r="Z12" s="251"/>
      <c r="AA12" s="251"/>
      <c r="AB12" s="251"/>
      <c r="AC12" s="252"/>
    </row>
    <row r="13" spans="1:89" ht="14.5" customHeight="1" x14ac:dyDescent="0.35">
      <c r="B13" s="244"/>
      <c r="C13" s="225" t="s">
        <v>70</v>
      </c>
      <c r="D13" s="225" t="s">
        <v>71</v>
      </c>
      <c r="E13" s="254" t="s">
        <v>72</v>
      </c>
      <c r="F13" s="255"/>
      <c r="G13" s="256"/>
      <c r="H13" s="225" t="s">
        <v>73</v>
      </c>
      <c r="I13" s="225"/>
      <c r="J13" s="225" t="s">
        <v>74</v>
      </c>
      <c r="K13" s="225"/>
      <c r="L13" s="217" t="s">
        <v>134</v>
      </c>
      <c r="M13" s="217"/>
      <c r="N13" s="260" t="s">
        <v>92</v>
      </c>
      <c r="O13" s="220" t="s">
        <v>75</v>
      </c>
      <c r="P13" s="220"/>
      <c r="Q13" s="222" t="s">
        <v>152</v>
      </c>
      <c r="R13" s="225" t="s">
        <v>135</v>
      </c>
      <c r="S13" s="225" t="s">
        <v>77</v>
      </c>
      <c r="T13" s="217" t="s">
        <v>78</v>
      </c>
      <c r="U13" s="217"/>
      <c r="V13" s="217"/>
      <c r="W13" s="221" t="s">
        <v>137</v>
      </c>
      <c r="X13" s="221"/>
      <c r="Y13" s="226" t="s">
        <v>93</v>
      </c>
      <c r="Z13" s="227"/>
      <c r="AA13" s="227"/>
      <c r="AB13" s="227"/>
      <c r="AC13" s="228"/>
    </row>
    <row r="14" spans="1:89" ht="23.5" customHeight="1" x14ac:dyDescent="0.35">
      <c r="B14" s="244"/>
      <c r="C14" s="253"/>
      <c r="D14" s="253"/>
      <c r="E14" s="257"/>
      <c r="F14" s="258"/>
      <c r="G14" s="259"/>
      <c r="H14" s="225"/>
      <c r="I14" s="225"/>
      <c r="J14" s="225"/>
      <c r="K14" s="225"/>
      <c r="L14" s="217"/>
      <c r="M14" s="217"/>
      <c r="N14" s="261"/>
      <c r="O14" s="220"/>
      <c r="P14" s="220"/>
      <c r="Q14" s="223"/>
      <c r="R14" s="225"/>
      <c r="S14" s="225"/>
      <c r="T14" s="217"/>
      <c r="U14" s="217"/>
      <c r="V14" s="217"/>
      <c r="W14" s="221"/>
      <c r="X14" s="221"/>
      <c r="Y14" s="229"/>
      <c r="Z14" s="230"/>
      <c r="AA14" s="230"/>
      <c r="AB14" s="230"/>
      <c r="AC14" s="231"/>
    </row>
    <row r="15" spans="1:89" ht="25" customHeight="1" x14ac:dyDescent="0.35">
      <c r="B15" s="244"/>
      <c r="C15" s="253"/>
      <c r="D15" s="253"/>
      <c r="E15" s="257"/>
      <c r="F15" s="258"/>
      <c r="G15" s="259"/>
      <c r="H15" s="225"/>
      <c r="I15" s="225"/>
      <c r="J15" s="225"/>
      <c r="K15" s="225"/>
      <c r="L15" s="217"/>
      <c r="M15" s="217"/>
      <c r="N15" s="261"/>
      <c r="O15" s="220"/>
      <c r="P15" s="220"/>
      <c r="Q15" s="223"/>
      <c r="R15" s="225"/>
      <c r="S15" s="225"/>
      <c r="T15" s="217"/>
      <c r="U15" s="217"/>
      <c r="V15" s="217"/>
      <c r="W15" s="221"/>
      <c r="X15" s="221"/>
      <c r="Y15" s="232" t="s">
        <v>79</v>
      </c>
      <c r="Z15" s="263" t="s">
        <v>80</v>
      </c>
      <c r="AA15" s="263" t="s">
        <v>90</v>
      </c>
      <c r="AB15" s="263" t="s">
        <v>91</v>
      </c>
      <c r="AC15" s="218" t="s">
        <v>81</v>
      </c>
      <c r="AE15" s="236"/>
      <c r="AF15" s="237"/>
      <c r="AG15" s="237"/>
      <c r="AH15" s="238"/>
    </row>
    <row r="16" spans="1:89" ht="26" customHeight="1" x14ac:dyDescent="0.35">
      <c r="B16" s="244"/>
      <c r="C16" s="253"/>
      <c r="D16" s="253"/>
      <c r="E16" s="257"/>
      <c r="F16" s="258"/>
      <c r="G16" s="259"/>
      <c r="H16" s="225"/>
      <c r="I16" s="225"/>
      <c r="J16" s="225"/>
      <c r="K16" s="225"/>
      <c r="L16" s="217" t="s">
        <v>128</v>
      </c>
      <c r="M16" s="225" t="s">
        <v>82</v>
      </c>
      <c r="N16" s="261"/>
      <c r="O16" s="220"/>
      <c r="P16" s="220"/>
      <c r="Q16" s="223"/>
      <c r="R16" s="225"/>
      <c r="S16" s="225"/>
      <c r="T16" s="225" t="s">
        <v>136</v>
      </c>
      <c r="U16" s="225" t="s">
        <v>89</v>
      </c>
      <c r="V16" s="221" t="s">
        <v>83</v>
      </c>
      <c r="W16" s="221" t="s">
        <v>138</v>
      </c>
      <c r="X16" s="225" t="s">
        <v>84</v>
      </c>
      <c r="Y16" s="233"/>
      <c r="Z16" s="261"/>
      <c r="AA16" s="261"/>
      <c r="AB16" s="261"/>
      <c r="AC16" s="219"/>
      <c r="AE16" s="237"/>
      <c r="AF16" s="237"/>
      <c r="AG16" s="237"/>
      <c r="AH16" s="238"/>
    </row>
    <row r="17" spans="2:34" x14ac:dyDescent="0.35">
      <c r="B17" s="244"/>
      <c r="C17" s="253"/>
      <c r="D17" s="253"/>
      <c r="E17" s="225" t="s">
        <v>85</v>
      </c>
      <c r="F17" s="225" t="s">
        <v>86</v>
      </c>
      <c r="G17" s="225" t="s">
        <v>87</v>
      </c>
      <c r="H17" s="225"/>
      <c r="I17" s="225"/>
      <c r="J17" s="225"/>
      <c r="K17" s="225"/>
      <c r="L17" s="217"/>
      <c r="M17" s="225"/>
      <c r="N17" s="261"/>
      <c r="O17" s="220"/>
      <c r="P17" s="220"/>
      <c r="Q17" s="223"/>
      <c r="R17" s="225"/>
      <c r="S17" s="225"/>
      <c r="T17" s="225"/>
      <c r="U17" s="225"/>
      <c r="V17" s="221"/>
      <c r="W17" s="221"/>
      <c r="X17" s="225"/>
      <c r="Y17" s="233"/>
      <c r="Z17" s="261"/>
      <c r="AA17" s="261"/>
      <c r="AB17" s="261"/>
      <c r="AC17" s="219"/>
      <c r="AE17" s="237"/>
      <c r="AF17" s="237"/>
      <c r="AG17" s="237"/>
      <c r="AH17" s="238"/>
    </row>
    <row r="18" spans="2:34" ht="14.5" customHeight="1" x14ac:dyDescent="0.35">
      <c r="B18" s="244"/>
      <c r="C18" s="253"/>
      <c r="D18" s="253"/>
      <c r="E18" s="234"/>
      <c r="F18" s="234"/>
      <c r="G18" s="225"/>
      <c r="H18" s="225" t="s">
        <v>85</v>
      </c>
      <c r="I18" s="225" t="s">
        <v>86</v>
      </c>
      <c r="J18" s="225" t="s">
        <v>85</v>
      </c>
      <c r="K18" s="225" t="s">
        <v>86</v>
      </c>
      <c r="L18" s="217"/>
      <c r="M18" s="225"/>
      <c r="N18" s="261"/>
      <c r="O18" s="220" t="s">
        <v>85</v>
      </c>
      <c r="P18" s="220" t="s">
        <v>86</v>
      </c>
      <c r="Q18" s="223"/>
      <c r="R18" s="225"/>
      <c r="S18" s="225"/>
      <c r="T18" s="225"/>
      <c r="U18" s="225"/>
      <c r="V18" s="221"/>
      <c r="W18" s="221"/>
      <c r="X18" s="225"/>
      <c r="Y18" s="233"/>
      <c r="Z18" s="261"/>
      <c r="AA18" s="261"/>
      <c r="AB18" s="261"/>
      <c r="AC18" s="219"/>
      <c r="AE18" s="237"/>
      <c r="AF18" s="237"/>
      <c r="AG18" s="237"/>
      <c r="AH18" s="238"/>
    </row>
    <row r="19" spans="2:34" ht="21" customHeight="1" x14ac:dyDescent="0.35">
      <c r="B19" s="245"/>
      <c r="C19" s="253"/>
      <c r="D19" s="253"/>
      <c r="E19" s="234"/>
      <c r="F19" s="234"/>
      <c r="G19" s="225"/>
      <c r="H19" s="234"/>
      <c r="I19" s="234"/>
      <c r="J19" s="234"/>
      <c r="K19" s="234"/>
      <c r="L19" s="217"/>
      <c r="M19" s="225"/>
      <c r="N19" s="262"/>
      <c r="O19" s="235"/>
      <c r="P19" s="235"/>
      <c r="Q19" s="224"/>
      <c r="R19" s="225"/>
      <c r="S19" s="225"/>
      <c r="T19" s="225"/>
      <c r="U19" s="225"/>
      <c r="V19" s="221"/>
      <c r="W19" s="221"/>
      <c r="X19" s="225"/>
      <c r="Y19" s="233"/>
      <c r="Z19" s="261"/>
      <c r="AA19" s="261"/>
      <c r="AB19" s="261"/>
      <c r="AC19" s="219"/>
      <c r="AE19" s="237"/>
      <c r="AF19" s="237"/>
      <c r="AG19" s="237"/>
      <c r="AH19" s="238"/>
    </row>
    <row r="20" spans="2:34" ht="14.5" customHeight="1" thickBot="1" x14ac:dyDescent="0.4">
      <c r="B20" s="246"/>
      <c r="C20" s="70">
        <v>1</v>
      </c>
      <c r="D20" s="70">
        <f>C20+1</f>
        <v>2</v>
      </c>
      <c r="E20" s="70">
        <f>D20+1</f>
        <v>3</v>
      </c>
      <c r="F20" s="70">
        <f t="shared" ref="F20:M20" si="4">E20+1</f>
        <v>4</v>
      </c>
      <c r="G20" s="70">
        <f t="shared" si="4"/>
        <v>5</v>
      </c>
      <c r="H20" s="70">
        <f t="shared" si="4"/>
        <v>6</v>
      </c>
      <c r="I20" s="70">
        <f t="shared" si="4"/>
        <v>7</v>
      </c>
      <c r="J20" s="70">
        <f t="shared" si="4"/>
        <v>8</v>
      </c>
      <c r="K20" s="70">
        <f t="shared" si="4"/>
        <v>9</v>
      </c>
      <c r="L20" s="70">
        <f t="shared" si="4"/>
        <v>10</v>
      </c>
      <c r="M20" s="70">
        <f t="shared" si="4"/>
        <v>11</v>
      </c>
      <c r="N20" s="70">
        <f t="shared" ref="N20" si="5">M20+1</f>
        <v>12</v>
      </c>
      <c r="O20" s="70">
        <f t="shared" ref="O20" si="6">N20+1</f>
        <v>13</v>
      </c>
      <c r="P20" s="70">
        <f t="shared" ref="P20" si="7">O20+1</f>
        <v>14</v>
      </c>
      <c r="Q20" s="70">
        <v>15</v>
      </c>
      <c r="R20" s="70">
        <v>16</v>
      </c>
      <c r="S20" s="70">
        <f t="shared" ref="S20" si="8">R20+1</f>
        <v>17</v>
      </c>
      <c r="T20" s="70">
        <f t="shared" ref="T20" si="9">S20+1</f>
        <v>18</v>
      </c>
      <c r="U20" s="70">
        <f t="shared" ref="U20" si="10">T20+1</f>
        <v>19</v>
      </c>
      <c r="V20" s="70">
        <f t="shared" ref="V20" si="11">U20+1</f>
        <v>20</v>
      </c>
      <c r="W20" s="70">
        <f t="shared" ref="W20" si="12">V20+1</f>
        <v>21</v>
      </c>
      <c r="X20" s="70">
        <f t="shared" ref="X20" si="13">W20+1</f>
        <v>22</v>
      </c>
      <c r="Y20" s="70">
        <f t="shared" ref="Y20" si="14">X20+1</f>
        <v>23</v>
      </c>
      <c r="Z20" s="70">
        <f t="shared" ref="Z20" si="15">Y20+1</f>
        <v>24</v>
      </c>
      <c r="AA20" s="70">
        <f t="shared" ref="AA20" si="16">Z20+1</f>
        <v>25</v>
      </c>
      <c r="AB20" s="70">
        <f t="shared" ref="AB20" si="17">AA20+1</f>
        <v>26</v>
      </c>
      <c r="AC20" s="139">
        <f t="shared" ref="AC20" si="18">AB20+1</f>
        <v>27</v>
      </c>
      <c r="AE20" s="237"/>
      <c r="AF20" s="237"/>
      <c r="AG20" s="237"/>
      <c r="AH20" s="238"/>
    </row>
    <row r="21" spans="2:34" x14ac:dyDescent="0.35">
      <c r="B21" s="71">
        <v>1</v>
      </c>
      <c r="C21" s="119" t="str">
        <f>'01 '!L11</f>
        <v>001ПЕ40</v>
      </c>
      <c r="D21" s="75" t="str">
        <f>'01 '!M11</f>
        <v>ВЛЕС</v>
      </c>
      <c r="E21" s="75" t="str">
        <f>'01 '!N11</f>
        <v>ЛИР</v>
      </c>
      <c r="F21" s="75" t="str">
        <f>'01 '!O11</f>
        <v>ИИИ</v>
      </c>
      <c r="G21" s="75" t="str">
        <f>'01 '!P11</f>
        <v>АБВ</v>
      </c>
      <c r="H21" s="78">
        <f>'01 '!Q11</f>
        <v>0.67</v>
      </c>
      <c r="I21" s="78">
        <f>'01 '!R11</f>
        <v>0.65</v>
      </c>
      <c r="J21" s="78">
        <f>'01 '!S11</f>
        <v>18.109832000000001</v>
      </c>
      <c r="K21" s="78">
        <f>'01 '!T11</f>
        <v>16.335279999999997</v>
      </c>
      <c r="L21" s="121">
        <f>'01 '!U11</f>
        <v>16.187940661199995</v>
      </c>
      <c r="M21" s="78">
        <f>'01 '!V11</f>
        <v>16.751732330717996</v>
      </c>
      <c r="N21" s="121">
        <f>'01 '!W11</f>
        <v>3.4827880909479871</v>
      </c>
      <c r="O21" s="121">
        <f>'01 '!X11</f>
        <v>11.872364614027054</v>
      </c>
      <c r="P21" s="121">
        <f>'01 '!Y11</f>
        <v>0.91017963237999566</v>
      </c>
      <c r="Q21" s="121">
        <f>'01 '!Z11</f>
        <v>10.962184981647059</v>
      </c>
      <c r="R21" s="114">
        <f>'01 '!AA11</f>
        <v>177</v>
      </c>
      <c r="S21" s="7">
        <f>'01 '!AB11</f>
        <v>0.89249428671711029</v>
      </c>
      <c r="T21" s="91">
        <f>'01 '!AC11</f>
        <v>4</v>
      </c>
      <c r="U21" s="78">
        <f>'01 '!AD11</f>
        <v>4.03</v>
      </c>
      <c r="V21" s="91">
        <f>'01 '!AE11</f>
        <v>4.1366666666666667</v>
      </c>
      <c r="W21" s="117">
        <f>'01 '!AF11</f>
        <v>0.6559345789652824</v>
      </c>
      <c r="X21" s="7">
        <f>'01 '!AG11</f>
        <v>0.67877939036589507</v>
      </c>
      <c r="Y21" s="96">
        <f>'01 '!AH11</f>
        <v>91.908225275747341</v>
      </c>
      <c r="Z21" s="78">
        <f>'01 '!AI11</f>
        <v>1.83512963271499</v>
      </c>
      <c r="AA21" s="78">
        <f>'01 '!AJ11</f>
        <v>5.5099204418128949</v>
      </c>
      <c r="AB21" s="78">
        <f>'01 '!AK11</f>
        <v>0.74672464972477448</v>
      </c>
      <c r="AC21" s="79">
        <f>'01 '!AL11</f>
        <v>2.1320379264005509</v>
      </c>
      <c r="AE21" s="237"/>
      <c r="AF21" s="237"/>
      <c r="AG21" s="237"/>
      <c r="AH21" s="238"/>
    </row>
    <row r="22" spans="2:34" x14ac:dyDescent="0.35">
      <c r="B22" s="72">
        <f>B21+1</f>
        <v>2</v>
      </c>
      <c r="C22" s="119" t="str">
        <f>'02 '!L11</f>
        <v>002ПЕ40</v>
      </c>
      <c r="D22" s="75" t="str">
        <f>'02 '!M11</f>
        <v>ВЛЕС</v>
      </c>
      <c r="E22" s="75" t="str">
        <f>'02 '!N11</f>
        <v>ЛИР</v>
      </c>
      <c r="F22" s="75" t="str">
        <f>'02 '!O11</f>
        <v>ИИИ</v>
      </c>
      <c r="G22" s="75" t="str">
        <f>'02 '!P11</f>
        <v>АБВ</v>
      </c>
      <c r="H22" s="78">
        <f>'02 '!Q11</f>
        <v>0.67</v>
      </c>
      <c r="I22" s="78">
        <f>'02 '!G18</f>
        <v>0.65</v>
      </c>
      <c r="J22" s="78">
        <f>'02 '!S11</f>
        <v>16.898472000000002</v>
      </c>
      <c r="K22" s="78">
        <f>'02 '!T11</f>
        <v>15.747680000000001</v>
      </c>
      <c r="L22" s="121">
        <f>'02 '!U11</f>
        <v>15.552861508799992</v>
      </c>
      <c r="M22" s="78">
        <f>'02 '!V11</f>
        <v>16.090361893682996</v>
      </c>
      <c r="N22" s="121">
        <f>'02 '!W11</f>
        <v>3.4559581500734078</v>
      </c>
      <c r="O22" s="121">
        <f>'02 '!X11</f>
        <v>8.6518515608117958</v>
      </c>
      <c r="P22" s="121">
        <f>'02 '!Y11</f>
        <v>1.2526215262045366</v>
      </c>
      <c r="Q22" s="121">
        <f>'02 '!Z11</f>
        <v>3.4559581500734078</v>
      </c>
      <c r="R22" s="114">
        <f>'02 '!AA11</f>
        <v>170</v>
      </c>
      <c r="S22" s="7">
        <f>'02 '!AB11</f>
        <v>0.89195057145540757</v>
      </c>
      <c r="T22" s="96">
        <f>'02 '!AC11</f>
        <v>4</v>
      </c>
      <c r="U22" s="78">
        <f>'02 '!AD11</f>
        <v>4.03</v>
      </c>
      <c r="V22" s="91">
        <f>'02 '!AE11</f>
        <v>4.1357058823529407</v>
      </c>
      <c r="W22" s="117">
        <f>'02 '!AF11</f>
        <v>0.65416322507486768</v>
      </c>
      <c r="X22" s="7">
        <f>'02 '!AG11</f>
        <v>0.67677083236662561</v>
      </c>
      <c r="Y22" s="96">
        <f>'02 '!AH11</f>
        <v>91.577809073533871</v>
      </c>
      <c r="Z22" s="78">
        <f>'02 '!AI11</f>
        <v>1.9100645616365481</v>
      </c>
      <c r="AA22" s="78">
        <f>'02 '!AJ11</f>
        <v>5.7349102677685924</v>
      </c>
      <c r="AB22" s="78">
        <f>'02 '!AK11</f>
        <v>0.7772160970610138</v>
      </c>
      <c r="AC22" s="79">
        <f>'02 '!AL11</f>
        <v>2.2190966865146948</v>
      </c>
      <c r="AE22" s="237"/>
      <c r="AF22" s="237"/>
      <c r="AG22" s="237"/>
      <c r="AH22" s="238"/>
    </row>
    <row r="23" spans="2:34" x14ac:dyDescent="0.35">
      <c r="B23" s="72">
        <f t="shared" ref="B23:B86" si="19">B22+1</f>
        <v>3</v>
      </c>
      <c r="C23" s="119" t="str">
        <f>'03'!L11</f>
        <v>003ПЕ40</v>
      </c>
      <c r="D23" s="75" t="str">
        <f>'03'!M11</f>
        <v>ВЛЕС</v>
      </c>
      <c r="E23" s="75" t="str">
        <f>'03'!N11</f>
        <v>ЛИР</v>
      </c>
      <c r="F23" s="75" t="str">
        <f>'03'!O11</f>
        <v>ИИИ</v>
      </c>
      <c r="G23" s="75" t="str">
        <f>'03'!P11</f>
        <v>АБВ</v>
      </c>
      <c r="H23" s="78">
        <f>'03'!Q11</f>
        <v>0.67</v>
      </c>
      <c r="I23" s="78">
        <f>'03'!R11</f>
        <v>0.65</v>
      </c>
      <c r="J23" s="78">
        <f>'03'!S11</f>
        <v>15.9051568</v>
      </c>
      <c r="K23" s="78">
        <f>'03'!T11</f>
        <v>14.7498624</v>
      </c>
      <c r="L23" s="121">
        <f>'03'!U11</f>
        <v>14.704004330399991</v>
      </c>
      <c r="M23" s="78">
        <f>'03'!V11</f>
        <v>15.208869417125998</v>
      </c>
      <c r="N23" s="121">
        <f>'03'!W11</f>
        <v>3.4335210693743909</v>
      </c>
      <c r="O23" s="121">
        <f>'03'!X11</f>
        <v>8.1688800044534151</v>
      </c>
      <c r="P23" s="121">
        <f>'03'!Y11</f>
        <v>0.31187470140496693</v>
      </c>
      <c r="Q23" s="121">
        <f>'03'!Z11</f>
        <v>3.4335210693743909</v>
      </c>
      <c r="R23" s="114">
        <f>'03'!AA11</f>
        <v>160</v>
      </c>
      <c r="S23" s="7">
        <f>'03'!AB11</f>
        <v>0.89916966005644705</v>
      </c>
      <c r="T23" s="96">
        <f>'03'!AC11</f>
        <v>4</v>
      </c>
      <c r="U23" s="78">
        <f>'03'!AD11</f>
        <v>4.03</v>
      </c>
      <c r="V23" s="91">
        <f>'03'!AE11</f>
        <v>4.1349374999999995</v>
      </c>
      <c r="W23" s="117">
        <f>'03'!AF11</f>
        <v>0.6468789827391056</v>
      </c>
      <c r="X23" s="7">
        <f>'03'!AG11</f>
        <v>0.66908970890480757</v>
      </c>
      <c r="Y23" s="96">
        <f>'03'!AH11</f>
        <v>91.091598850444811</v>
      </c>
      <c r="Z23" s="78">
        <f>'03'!AI11</f>
        <v>2.0203319403668787</v>
      </c>
      <c r="AA23" s="78">
        <f>'03'!AJ11</f>
        <v>6.065984690686884</v>
      </c>
      <c r="AB23" s="78">
        <f>'03'!AK11</f>
        <v>0.82208451850144248</v>
      </c>
      <c r="AC23" s="79">
        <f>'03'!AL11</f>
        <v>2.3472043849065662</v>
      </c>
      <c r="AE23" s="237"/>
      <c r="AF23" s="237"/>
      <c r="AG23" s="237"/>
      <c r="AH23" s="238"/>
    </row>
    <row r="24" spans="2:34" x14ac:dyDescent="0.35">
      <c r="B24" s="72">
        <f t="shared" si="19"/>
        <v>4</v>
      </c>
      <c r="C24" s="119" t="str">
        <f>'04'!L11</f>
        <v>004ПЕ40</v>
      </c>
      <c r="D24" s="75" t="str">
        <f>'04'!M11</f>
        <v>ВЛЕС</v>
      </c>
      <c r="E24" s="75" t="str">
        <f>'04'!N11</f>
        <v>ЛИР</v>
      </c>
      <c r="F24" s="75" t="str">
        <f>'04'!O11</f>
        <v>ИИИ</v>
      </c>
      <c r="G24" s="75" t="str">
        <f>'04'!P11</f>
        <v>АБВ</v>
      </c>
      <c r="H24" s="78">
        <f>'04'!Q11</f>
        <v>0.62</v>
      </c>
      <c r="I24" s="78">
        <f>'04'!R11</f>
        <v>0.6</v>
      </c>
      <c r="J24" s="78">
        <f>'04'!S11</f>
        <v>15.210335999999998</v>
      </c>
      <c r="K24" s="78">
        <f>'04'!T11</f>
        <v>14.3529888</v>
      </c>
      <c r="L24" s="121">
        <f>'04'!U11</f>
        <v>13.87711636079999</v>
      </c>
      <c r="M24" s="78">
        <f>'04'!V11</f>
        <v>14.353529040542998</v>
      </c>
      <c r="N24" s="121">
        <f>'04'!W11</f>
        <v>3.4330812494213609</v>
      </c>
      <c r="O24" s="121">
        <f>'04'!X11</f>
        <v>9.6073247823018946</v>
      </c>
      <c r="P24" s="121">
        <f>'04'!Y11</f>
        <v>3.4291882176923485</v>
      </c>
      <c r="Q24" s="121">
        <f>'04'!Z11</f>
        <v>6.1781365646095461</v>
      </c>
      <c r="R24" s="114">
        <f>'04'!AA11</f>
        <v>150</v>
      </c>
      <c r="S24" s="7">
        <f>'04'!AB11</f>
        <v>0.90653947716102001</v>
      </c>
      <c r="T24" s="91">
        <f>'04'!AC11</f>
        <v>4</v>
      </c>
      <c r="U24" s="78">
        <f>'04'!AD11</f>
        <v>4.03</v>
      </c>
      <c r="V24" s="91">
        <f>'04'!AE11</f>
        <v>4.1348000000000003</v>
      </c>
      <c r="W24" s="117">
        <f>'04'!AF11</f>
        <v>0.59370329650809339</v>
      </c>
      <c r="X24" s="7">
        <f>'04'!AG11</f>
        <v>0.61408561305770926</v>
      </c>
      <c r="Y24" s="96">
        <f>'04'!AH11</f>
        <v>91.18221149851729</v>
      </c>
      <c r="Z24" s="78">
        <f>'04'!AI11</f>
        <v>2.1407163295046008</v>
      </c>
      <c r="AA24" s="78">
        <f>'04'!AJ11</f>
        <v>5.806002563154645</v>
      </c>
      <c r="AB24" s="78">
        <f>'04'!AK11</f>
        <v>0.87106960882348294</v>
      </c>
      <c r="AC24" s="79">
        <f>'04'!AL11</f>
        <v>2.4870659395415178</v>
      </c>
      <c r="AE24" s="238"/>
      <c r="AF24" s="238"/>
      <c r="AG24" s="238"/>
      <c r="AH24" s="238"/>
    </row>
    <row r="25" spans="2:34" x14ac:dyDescent="0.35">
      <c r="B25" s="72">
        <f t="shared" si="19"/>
        <v>5</v>
      </c>
      <c r="C25" s="120" t="str">
        <f>'05'!L11</f>
        <v>005ПЕ40</v>
      </c>
      <c r="D25" s="93" t="str">
        <f>'05'!M11</f>
        <v>АЛЕС</v>
      </c>
      <c r="E25" s="93" t="str">
        <f>'05'!N11</f>
        <v>ЛИР</v>
      </c>
      <c r="F25" s="93" t="str">
        <f>'05'!O11</f>
        <v>ИИИ</v>
      </c>
      <c r="G25" s="93" t="str">
        <f>'05'!P11</f>
        <v>АБВ</v>
      </c>
      <c r="H25" s="94">
        <f>'05'!Q11</f>
        <v>0.61</v>
      </c>
      <c r="I25" s="94">
        <f>'05'!R11</f>
        <v>0.59</v>
      </c>
      <c r="J25" s="94">
        <f>'05'!S11</f>
        <v>13.965769439999997</v>
      </c>
      <c r="K25" s="94">
        <f>'05'!T11</f>
        <v>13.153457639999997</v>
      </c>
      <c r="L25" s="103">
        <f>'05'!U11</f>
        <v>12.98642720759999</v>
      </c>
      <c r="M25" s="97">
        <f>'05'!V11</f>
        <v>13.429719832451998</v>
      </c>
      <c r="N25" s="103">
        <f>'05'!W11</f>
        <v>3.4135071776522317</v>
      </c>
      <c r="O25" s="150">
        <f>'05'!X11</f>
        <v>7.541275338815832</v>
      </c>
      <c r="P25" s="150">
        <f>'05'!Y11</f>
        <v>1.2861923432047371</v>
      </c>
      <c r="Q25" s="149">
        <f>'05'!Z11</f>
        <v>6.2550829956110947</v>
      </c>
      <c r="R25" s="98">
        <f>'05'!AA11</f>
        <v>140</v>
      </c>
      <c r="S25" s="99">
        <f>'05'!AB11</f>
        <v>0.90355508409017915</v>
      </c>
      <c r="T25" s="100">
        <f>'05'!AC11</f>
        <v>4</v>
      </c>
      <c r="U25" s="97">
        <f>'05'!AD11</f>
        <v>4.03</v>
      </c>
      <c r="V25" s="148">
        <f>'05'!AE11</f>
        <v>4.1340714285714286</v>
      </c>
      <c r="W25" s="99">
        <f>'05'!AF11</f>
        <v>0.58488541188116905</v>
      </c>
      <c r="X25" s="99">
        <f>'05'!AG11</f>
        <v>0.60485051739677353</v>
      </c>
      <c r="Y25" s="157">
        <f>'05'!AH11</f>
        <v>90.577433259827743</v>
      </c>
      <c r="Z25" s="100">
        <f>'05'!AI11</f>
        <v>2.287539838718283</v>
      </c>
      <c r="AA25" s="100">
        <f>'05'!AJ11</f>
        <v>6.2042139744831459</v>
      </c>
      <c r="AB25" s="100">
        <f>'05'!AK11</f>
        <v>0.93081292697084794</v>
      </c>
      <c r="AC25" s="140">
        <f>'05'!AL11</f>
        <v>2.6576442379626886</v>
      </c>
      <c r="AE25" s="238"/>
      <c r="AF25" s="238"/>
      <c r="AG25" s="238"/>
      <c r="AH25" s="238"/>
    </row>
    <row r="26" spans="2:34" x14ac:dyDescent="0.35">
      <c r="B26" s="72">
        <f t="shared" si="19"/>
        <v>6</v>
      </c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E26" s="238"/>
      <c r="AF26" s="238"/>
      <c r="AG26" s="238"/>
      <c r="AH26" s="238"/>
    </row>
    <row r="27" spans="2:34" x14ac:dyDescent="0.35">
      <c r="B27" s="72">
        <f t="shared" si="19"/>
        <v>7</v>
      </c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E27" s="238"/>
      <c r="AF27" s="238"/>
      <c r="AG27" s="238"/>
      <c r="AH27" s="238"/>
    </row>
    <row r="28" spans="2:34" x14ac:dyDescent="0.35">
      <c r="B28" s="72">
        <f t="shared" si="19"/>
        <v>8</v>
      </c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E28" s="238"/>
      <c r="AF28" s="238"/>
      <c r="AG28" s="238"/>
      <c r="AH28" s="238"/>
    </row>
    <row r="29" spans="2:34" x14ac:dyDescent="0.35">
      <c r="B29" s="72">
        <f t="shared" si="19"/>
        <v>9</v>
      </c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E29" s="238"/>
      <c r="AF29" s="238"/>
      <c r="AG29" s="238"/>
      <c r="AH29" s="238"/>
    </row>
    <row r="30" spans="2:34" x14ac:dyDescent="0.35">
      <c r="B30" s="72">
        <f t="shared" si="19"/>
        <v>10</v>
      </c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81"/>
      <c r="Q30" s="87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</row>
    <row r="31" spans="2:34" x14ac:dyDescent="0.35">
      <c r="B31" s="72">
        <f t="shared" si="19"/>
        <v>11</v>
      </c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</row>
    <row r="32" spans="2:34" x14ac:dyDescent="0.35">
      <c r="B32" s="72">
        <f t="shared" si="19"/>
        <v>12</v>
      </c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F32" s="104"/>
    </row>
    <row r="33" spans="2:29" x14ac:dyDescent="0.35">
      <c r="B33" s="72">
        <f t="shared" si="19"/>
        <v>13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</row>
    <row r="34" spans="2:29" x14ac:dyDescent="0.35">
      <c r="B34" s="72">
        <f t="shared" si="19"/>
        <v>14</v>
      </c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</row>
    <row r="35" spans="2:29" x14ac:dyDescent="0.35">
      <c r="B35" s="72">
        <f t="shared" si="19"/>
        <v>15</v>
      </c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</row>
    <row r="36" spans="2:29" x14ac:dyDescent="0.35">
      <c r="B36" s="72">
        <f t="shared" si="19"/>
        <v>16</v>
      </c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</row>
    <row r="37" spans="2:29" x14ac:dyDescent="0.35">
      <c r="B37" s="72">
        <f t="shared" si="19"/>
        <v>17</v>
      </c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</row>
    <row r="38" spans="2:29" x14ac:dyDescent="0.35">
      <c r="B38" s="72">
        <f t="shared" si="19"/>
        <v>18</v>
      </c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</row>
    <row r="39" spans="2:29" x14ac:dyDescent="0.35">
      <c r="B39" s="71">
        <f t="shared" si="19"/>
        <v>19</v>
      </c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</row>
    <row r="40" spans="2:29" x14ac:dyDescent="0.35">
      <c r="B40" s="72">
        <f t="shared" si="19"/>
        <v>20</v>
      </c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</row>
    <row r="41" spans="2:29" x14ac:dyDescent="0.35">
      <c r="B41" s="72">
        <f t="shared" si="19"/>
        <v>21</v>
      </c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</row>
    <row r="42" spans="2:29" x14ac:dyDescent="0.35">
      <c r="B42" s="72">
        <f t="shared" si="19"/>
        <v>22</v>
      </c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</row>
    <row r="43" spans="2:29" x14ac:dyDescent="0.35">
      <c r="B43" s="72">
        <f t="shared" si="19"/>
        <v>23</v>
      </c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</row>
    <row r="44" spans="2:29" x14ac:dyDescent="0.35">
      <c r="B44" s="72">
        <f t="shared" si="19"/>
        <v>24</v>
      </c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</row>
    <row r="45" spans="2:29" x14ac:dyDescent="0.35">
      <c r="B45" s="72">
        <f t="shared" si="19"/>
        <v>25</v>
      </c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2"/>
    </row>
    <row r="46" spans="2:29" x14ac:dyDescent="0.35">
      <c r="B46" s="72">
        <f t="shared" si="19"/>
        <v>26</v>
      </c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2"/>
      <c r="AC46" s="92"/>
    </row>
    <row r="47" spans="2:29" x14ac:dyDescent="0.35">
      <c r="B47" s="72">
        <f t="shared" si="19"/>
        <v>27</v>
      </c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2"/>
      <c r="AC47" s="92"/>
    </row>
    <row r="48" spans="2:29" x14ac:dyDescent="0.35">
      <c r="B48" s="72">
        <f t="shared" si="19"/>
        <v>28</v>
      </c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2"/>
      <c r="AC48" s="92"/>
    </row>
    <row r="49" spans="2:29" x14ac:dyDescent="0.35">
      <c r="B49" s="72">
        <f t="shared" si="19"/>
        <v>29</v>
      </c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2"/>
      <c r="AC49" s="92"/>
    </row>
    <row r="50" spans="2:29" x14ac:dyDescent="0.35">
      <c r="B50" s="72">
        <f t="shared" si="19"/>
        <v>30</v>
      </c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2"/>
      <c r="AC50" s="92"/>
    </row>
    <row r="51" spans="2:29" x14ac:dyDescent="0.35">
      <c r="B51" s="72">
        <f t="shared" si="19"/>
        <v>31</v>
      </c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2"/>
      <c r="AC51" s="92"/>
    </row>
    <row r="52" spans="2:29" x14ac:dyDescent="0.35">
      <c r="B52" s="72">
        <f t="shared" si="19"/>
        <v>32</v>
      </c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</row>
    <row r="53" spans="2:29" x14ac:dyDescent="0.35">
      <c r="B53" s="72">
        <f t="shared" si="19"/>
        <v>33</v>
      </c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2"/>
      <c r="AC53" s="92"/>
    </row>
    <row r="54" spans="2:29" x14ac:dyDescent="0.35">
      <c r="B54" s="72">
        <f t="shared" si="19"/>
        <v>34</v>
      </c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</row>
    <row r="55" spans="2:29" x14ac:dyDescent="0.35">
      <c r="B55" s="72">
        <f t="shared" si="19"/>
        <v>35</v>
      </c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2"/>
      <c r="AB55" s="92"/>
      <c r="AC55" s="92"/>
    </row>
    <row r="56" spans="2:29" x14ac:dyDescent="0.35">
      <c r="B56" s="72">
        <f t="shared" si="19"/>
        <v>36</v>
      </c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2"/>
      <c r="AB56" s="92"/>
      <c r="AC56" s="92"/>
    </row>
    <row r="57" spans="2:29" x14ac:dyDescent="0.35">
      <c r="B57" s="72">
        <f t="shared" si="19"/>
        <v>37</v>
      </c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2"/>
      <c r="AB57" s="92"/>
      <c r="AC57" s="92"/>
    </row>
    <row r="58" spans="2:29" x14ac:dyDescent="0.35">
      <c r="B58" s="72">
        <f t="shared" si="19"/>
        <v>38</v>
      </c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92"/>
      <c r="AA58" s="92"/>
      <c r="AB58" s="92"/>
      <c r="AC58" s="92"/>
    </row>
    <row r="59" spans="2:29" x14ac:dyDescent="0.35">
      <c r="B59" s="72">
        <f t="shared" si="19"/>
        <v>39</v>
      </c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2"/>
      <c r="AB59" s="92"/>
      <c r="AC59" s="92"/>
    </row>
    <row r="60" spans="2:29" x14ac:dyDescent="0.35">
      <c r="B60" s="72">
        <f t="shared" si="19"/>
        <v>40</v>
      </c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2"/>
      <c r="AB60" s="92"/>
      <c r="AC60" s="92"/>
    </row>
    <row r="61" spans="2:29" x14ac:dyDescent="0.35">
      <c r="B61" s="72">
        <f t="shared" si="19"/>
        <v>41</v>
      </c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2"/>
      <c r="AA61" s="92"/>
      <c r="AB61" s="92"/>
      <c r="AC61" s="92"/>
    </row>
    <row r="62" spans="2:29" x14ac:dyDescent="0.35">
      <c r="B62" s="72">
        <f t="shared" si="19"/>
        <v>42</v>
      </c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2"/>
      <c r="AB62" s="92"/>
      <c r="AC62" s="92"/>
    </row>
    <row r="63" spans="2:29" x14ac:dyDescent="0.35">
      <c r="B63" s="72">
        <f t="shared" si="19"/>
        <v>43</v>
      </c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2"/>
      <c r="Z63" s="92"/>
      <c r="AA63" s="92"/>
      <c r="AB63" s="92"/>
      <c r="AC63" s="92"/>
    </row>
    <row r="64" spans="2:29" x14ac:dyDescent="0.35">
      <c r="B64" s="72">
        <f t="shared" si="19"/>
        <v>44</v>
      </c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2"/>
      <c r="Z64" s="92"/>
      <c r="AA64" s="92"/>
      <c r="AB64" s="92"/>
      <c r="AC64" s="92"/>
    </row>
    <row r="65" spans="2:29" x14ac:dyDescent="0.35">
      <c r="B65" s="72">
        <f t="shared" si="19"/>
        <v>45</v>
      </c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2"/>
      <c r="Z65" s="92"/>
      <c r="AA65" s="92"/>
      <c r="AB65" s="92"/>
      <c r="AC65" s="92"/>
    </row>
    <row r="66" spans="2:29" x14ac:dyDescent="0.35">
      <c r="B66" s="72">
        <f t="shared" si="19"/>
        <v>46</v>
      </c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2"/>
      <c r="Z66" s="92"/>
      <c r="AA66" s="92"/>
      <c r="AB66" s="92"/>
      <c r="AC66" s="92"/>
    </row>
    <row r="67" spans="2:29" x14ac:dyDescent="0.35">
      <c r="B67" s="72">
        <f t="shared" si="19"/>
        <v>47</v>
      </c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2"/>
      <c r="Z67" s="92"/>
      <c r="AA67" s="92"/>
      <c r="AB67" s="92"/>
      <c r="AC67" s="92"/>
    </row>
    <row r="68" spans="2:29" x14ac:dyDescent="0.35">
      <c r="B68" s="72">
        <f t="shared" si="19"/>
        <v>48</v>
      </c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2"/>
      <c r="Z68" s="92"/>
      <c r="AA68" s="92"/>
      <c r="AB68" s="92"/>
      <c r="AC68" s="92"/>
    </row>
    <row r="69" spans="2:29" x14ac:dyDescent="0.35">
      <c r="B69" s="72">
        <f t="shared" si="19"/>
        <v>49</v>
      </c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2"/>
      <c r="Z69" s="92"/>
      <c r="AA69" s="92"/>
      <c r="AB69" s="92"/>
      <c r="AC69" s="92"/>
    </row>
    <row r="70" spans="2:29" x14ac:dyDescent="0.35">
      <c r="B70" s="72">
        <f t="shared" si="19"/>
        <v>50</v>
      </c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  <c r="AA70" s="92"/>
      <c r="AB70" s="92"/>
      <c r="AC70" s="92"/>
    </row>
    <row r="71" spans="2:29" x14ac:dyDescent="0.35">
      <c r="B71" s="72">
        <f t="shared" si="19"/>
        <v>51</v>
      </c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2"/>
      <c r="Z71" s="92"/>
      <c r="AA71" s="92"/>
      <c r="AB71" s="92"/>
      <c r="AC71" s="92"/>
    </row>
    <row r="72" spans="2:29" x14ac:dyDescent="0.35">
      <c r="B72" s="72">
        <f t="shared" si="19"/>
        <v>52</v>
      </c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  <c r="X72" s="92"/>
      <c r="Y72" s="92"/>
      <c r="Z72" s="92"/>
      <c r="AA72" s="92"/>
      <c r="AB72" s="92"/>
      <c r="AC72" s="92"/>
    </row>
    <row r="73" spans="2:29" x14ac:dyDescent="0.35">
      <c r="B73" s="72">
        <f t="shared" si="19"/>
        <v>53</v>
      </c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  <c r="X73" s="92"/>
      <c r="Y73" s="92"/>
      <c r="Z73" s="92"/>
      <c r="AA73" s="92"/>
      <c r="AB73" s="92"/>
      <c r="AC73" s="92"/>
    </row>
    <row r="74" spans="2:29" x14ac:dyDescent="0.35">
      <c r="B74" s="72">
        <f t="shared" si="19"/>
        <v>54</v>
      </c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  <c r="X74" s="92"/>
      <c r="Y74" s="92"/>
      <c r="Z74" s="92"/>
      <c r="AA74" s="92"/>
      <c r="AB74" s="92"/>
      <c r="AC74" s="92"/>
    </row>
    <row r="75" spans="2:29" x14ac:dyDescent="0.35">
      <c r="B75" s="72">
        <f t="shared" si="19"/>
        <v>55</v>
      </c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  <c r="X75" s="92"/>
      <c r="Y75" s="92"/>
      <c r="Z75" s="92"/>
      <c r="AA75" s="92"/>
      <c r="AB75" s="92"/>
      <c r="AC75" s="92"/>
    </row>
    <row r="76" spans="2:29" x14ac:dyDescent="0.35">
      <c r="B76" s="72">
        <f t="shared" si="19"/>
        <v>56</v>
      </c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2"/>
    </row>
    <row r="77" spans="2:29" x14ac:dyDescent="0.35">
      <c r="B77" s="72">
        <f t="shared" si="19"/>
        <v>57</v>
      </c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2"/>
      <c r="Z77" s="92"/>
      <c r="AA77" s="92"/>
      <c r="AB77" s="92"/>
      <c r="AC77" s="92"/>
    </row>
    <row r="78" spans="2:29" x14ac:dyDescent="0.35">
      <c r="B78" s="72">
        <f t="shared" si="19"/>
        <v>58</v>
      </c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</row>
    <row r="79" spans="2:29" x14ac:dyDescent="0.35">
      <c r="B79" s="72">
        <f t="shared" si="19"/>
        <v>59</v>
      </c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  <c r="X79" s="92"/>
      <c r="Y79" s="92"/>
      <c r="Z79" s="92"/>
      <c r="AA79" s="92"/>
      <c r="AB79" s="92"/>
      <c r="AC79" s="92"/>
    </row>
    <row r="80" spans="2:29" x14ac:dyDescent="0.35">
      <c r="B80" s="72">
        <f t="shared" si="19"/>
        <v>60</v>
      </c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  <c r="X80" s="92"/>
      <c r="Y80" s="92"/>
      <c r="Z80" s="92"/>
      <c r="AA80" s="92"/>
      <c r="AB80" s="92"/>
      <c r="AC80" s="92"/>
    </row>
    <row r="81" spans="2:29" x14ac:dyDescent="0.35">
      <c r="B81" s="72">
        <f t="shared" si="19"/>
        <v>61</v>
      </c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  <c r="X81" s="92"/>
      <c r="Y81" s="92"/>
      <c r="Z81" s="92"/>
      <c r="AA81" s="92"/>
      <c r="AB81" s="92"/>
      <c r="AC81" s="92"/>
    </row>
    <row r="82" spans="2:29" x14ac:dyDescent="0.35">
      <c r="B82" s="72">
        <f t="shared" si="19"/>
        <v>62</v>
      </c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  <c r="X82" s="92"/>
      <c r="Y82" s="92"/>
      <c r="Z82" s="92"/>
      <c r="AA82" s="92"/>
      <c r="AB82" s="92"/>
      <c r="AC82" s="92"/>
    </row>
    <row r="83" spans="2:29" x14ac:dyDescent="0.35">
      <c r="B83" s="72">
        <f t="shared" si="19"/>
        <v>63</v>
      </c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  <c r="X83" s="92"/>
      <c r="Y83" s="92"/>
      <c r="Z83" s="92"/>
      <c r="AA83" s="92"/>
      <c r="AB83" s="92"/>
      <c r="AC83" s="92"/>
    </row>
    <row r="84" spans="2:29" x14ac:dyDescent="0.35">
      <c r="B84" s="72">
        <f t="shared" si="19"/>
        <v>64</v>
      </c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  <c r="X84" s="92"/>
      <c r="Y84" s="92"/>
      <c r="Z84" s="92"/>
      <c r="AA84" s="92"/>
      <c r="AB84" s="92"/>
      <c r="AC84" s="92"/>
    </row>
    <row r="85" spans="2:29" x14ac:dyDescent="0.35">
      <c r="B85" s="72">
        <f t="shared" si="19"/>
        <v>65</v>
      </c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2"/>
      <c r="X85" s="92"/>
      <c r="Y85" s="92"/>
      <c r="Z85" s="92"/>
      <c r="AA85" s="92"/>
      <c r="AB85" s="92"/>
      <c r="AC85" s="92"/>
    </row>
    <row r="86" spans="2:29" x14ac:dyDescent="0.35">
      <c r="B86" s="72">
        <f t="shared" si="19"/>
        <v>66</v>
      </c>
      <c r="C86" s="92"/>
      <c r="D86" s="92"/>
      <c r="E86" s="92"/>
      <c r="F86" s="92"/>
      <c r="G86" s="92"/>
      <c r="H86" s="92"/>
      <c r="I86" s="92"/>
      <c r="J86" s="92"/>
      <c r="K86" s="92"/>
      <c r="L86" s="92"/>
      <c r="M86" s="92"/>
      <c r="N86" s="92"/>
      <c r="O86" s="92"/>
      <c r="P86" s="92"/>
      <c r="Q86" s="92"/>
      <c r="R86" s="92"/>
      <c r="S86" s="92"/>
      <c r="T86" s="92"/>
      <c r="U86" s="92"/>
      <c r="V86" s="92"/>
      <c r="W86" s="92"/>
      <c r="X86" s="92"/>
      <c r="Y86" s="92"/>
      <c r="Z86" s="92"/>
      <c r="AA86" s="92"/>
      <c r="AB86" s="92"/>
      <c r="AC86" s="92"/>
    </row>
    <row r="87" spans="2:29" x14ac:dyDescent="0.35">
      <c r="B87" s="72">
        <f t="shared" ref="B87:B120" si="20">B86+1</f>
        <v>67</v>
      </c>
      <c r="C87" s="92"/>
      <c r="D87" s="92"/>
      <c r="E87" s="92"/>
      <c r="F87" s="92"/>
      <c r="G87" s="92"/>
      <c r="H87" s="92"/>
      <c r="I87" s="92"/>
      <c r="J87" s="92"/>
      <c r="K87" s="92"/>
      <c r="L87" s="92"/>
      <c r="M87" s="92"/>
      <c r="N87" s="92"/>
      <c r="O87" s="92"/>
      <c r="P87" s="92"/>
      <c r="Q87" s="92"/>
      <c r="R87" s="92"/>
      <c r="S87" s="92"/>
      <c r="T87" s="92"/>
      <c r="U87" s="92"/>
      <c r="V87" s="92"/>
      <c r="W87" s="92"/>
      <c r="X87" s="92"/>
      <c r="Y87" s="92"/>
      <c r="Z87" s="92"/>
      <c r="AA87" s="92"/>
      <c r="AB87" s="92"/>
      <c r="AC87" s="92"/>
    </row>
    <row r="88" spans="2:29" x14ac:dyDescent="0.35">
      <c r="B88" s="72">
        <f t="shared" si="20"/>
        <v>68</v>
      </c>
      <c r="C88" s="92"/>
      <c r="D88" s="92"/>
      <c r="E88" s="92"/>
      <c r="F88" s="92"/>
      <c r="G88" s="92"/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92"/>
      <c r="U88" s="92"/>
      <c r="V88" s="92"/>
      <c r="W88" s="92"/>
      <c r="X88" s="92"/>
      <c r="Y88" s="92"/>
      <c r="Z88" s="92"/>
      <c r="AA88" s="92"/>
      <c r="AB88" s="92"/>
      <c r="AC88" s="92"/>
    </row>
    <row r="89" spans="2:29" x14ac:dyDescent="0.35">
      <c r="B89" s="72">
        <f t="shared" si="20"/>
        <v>69</v>
      </c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2"/>
      <c r="X89" s="92"/>
      <c r="Y89" s="92"/>
      <c r="Z89" s="92"/>
      <c r="AA89" s="92"/>
      <c r="AB89" s="92"/>
      <c r="AC89" s="92"/>
    </row>
    <row r="90" spans="2:29" x14ac:dyDescent="0.35">
      <c r="B90" s="72">
        <f t="shared" si="20"/>
        <v>70</v>
      </c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2"/>
      <c r="X90" s="92"/>
      <c r="Y90" s="92"/>
      <c r="Z90" s="92"/>
      <c r="AA90" s="92"/>
      <c r="AB90" s="92"/>
      <c r="AC90" s="92"/>
    </row>
    <row r="91" spans="2:29" x14ac:dyDescent="0.35">
      <c r="B91" s="72">
        <f t="shared" si="20"/>
        <v>71</v>
      </c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2"/>
      <c r="X91" s="92"/>
      <c r="Y91" s="92"/>
      <c r="Z91" s="92"/>
      <c r="AA91" s="92"/>
      <c r="AB91" s="92"/>
      <c r="AC91" s="92"/>
    </row>
    <row r="92" spans="2:29" x14ac:dyDescent="0.35">
      <c r="B92" s="72">
        <f t="shared" si="20"/>
        <v>72</v>
      </c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  <c r="X92" s="92"/>
      <c r="Y92" s="92"/>
      <c r="Z92" s="92"/>
      <c r="AA92" s="92"/>
      <c r="AB92" s="92"/>
      <c r="AC92" s="92"/>
    </row>
    <row r="93" spans="2:29" x14ac:dyDescent="0.35">
      <c r="B93" s="72">
        <f t="shared" si="20"/>
        <v>73</v>
      </c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2"/>
      <c r="X93" s="92"/>
      <c r="Y93" s="92"/>
      <c r="Z93" s="92"/>
      <c r="AA93" s="92"/>
      <c r="AB93" s="92"/>
      <c r="AC93" s="92"/>
    </row>
    <row r="94" spans="2:29" x14ac:dyDescent="0.35">
      <c r="B94" s="72">
        <f t="shared" si="20"/>
        <v>74</v>
      </c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2"/>
      <c r="X94" s="92"/>
      <c r="Y94" s="92"/>
      <c r="Z94" s="92"/>
      <c r="AA94" s="92"/>
      <c r="AB94" s="92"/>
      <c r="AC94" s="92"/>
    </row>
    <row r="95" spans="2:29" x14ac:dyDescent="0.35">
      <c r="B95" s="72">
        <f t="shared" si="20"/>
        <v>75</v>
      </c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2"/>
      <c r="X95" s="92"/>
      <c r="Y95" s="92"/>
      <c r="Z95" s="92"/>
      <c r="AA95" s="92"/>
      <c r="AB95" s="92"/>
      <c r="AC95" s="92"/>
    </row>
    <row r="96" spans="2:29" x14ac:dyDescent="0.35">
      <c r="B96" s="72">
        <f t="shared" si="20"/>
        <v>76</v>
      </c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2"/>
      <c r="X96" s="92"/>
      <c r="Y96" s="92"/>
      <c r="Z96" s="92"/>
      <c r="AA96" s="92"/>
      <c r="AB96" s="92"/>
      <c r="AC96" s="92"/>
    </row>
    <row r="97" spans="2:29" x14ac:dyDescent="0.35">
      <c r="B97" s="72">
        <f t="shared" si="20"/>
        <v>77</v>
      </c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  <c r="W97" s="92"/>
      <c r="X97" s="92"/>
      <c r="Y97" s="92"/>
      <c r="Z97" s="92"/>
      <c r="AA97" s="92"/>
      <c r="AB97" s="92"/>
      <c r="AC97" s="92"/>
    </row>
    <row r="98" spans="2:29" x14ac:dyDescent="0.35">
      <c r="B98" s="72">
        <f t="shared" si="20"/>
        <v>78</v>
      </c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2"/>
      <c r="X98" s="92"/>
      <c r="Y98" s="92"/>
      <c r="Z98" s="92"/>
      <c r="AA98" s="92"/>
      <c r="AB98" s="92"/>
      <c r="AC98" s="92"/>
    </row>
    <row r="99" spans="2:29" x14ac:dyDescent="0.35">
      <c r="B99" s="72">
        <f t="shared" si="20"/>
        <v>79</v>
      </c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  <c r="W99" s="92"/>
      <c r="X99" s="92"/>
      <c r="Y99" s="92"/>
      <c r="Z99" s="92"/>
      <c r="AA99" s="92"/>
      <c r="AB99" s="92"/>
      <c r="AC99" s="92"/>
    </row>
    <row r="100" spans="2:29" x14ac:dyDescent="0.35">
      <c r="B100" s="72">
        <f t="shared" si="20"/>
        <v>80</v>
      </c>
      <c r="C100" s="92"/>
      <c r="D100" s="92"/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  <c r="V100" s="92"/>
      <c r="W100" s="92"/>
      <c r="X100" s="92"/>
      <c r="Y100" s="92"/>
      <c r="Z100" s="92"/>
      <c r="AA100" s="92"/>
      <c r="AB100" s="92"/>
      <c r="AC100" s="92"/>
    </row>
    <row r="101" spans="2:29" x14ac:dyDescent="0.35">
      <c r="B101" s="72">
        <f t="shared" si="20"/>
        <v>81</v>
      </c>
      <c r="C101" s="92"/>
      <c r="D101" s="92"/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  <c r="V101" s="92"/>
      <c r="W101" s="92"/>
      <c r="X101" s="92"/>
      <c r="Y101" s="92"/>
      <c r="Z101" s="92"/>
      <c r="AA101" s="92"/>
      <c r="AB101" s="92"/>
      <c r="AC101" s="92"/>
    </row>
    <row r="102" spans="2:29" x14ac:dyDescent="0.35">
      <c r="B102" s="72">
        <f t="shared" si="20"/>
        <v>82</v>
      </c>
      <c r="C102" s="92"/>
      <c r="D102" s="92"/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  <c r="V102" s="92"/>
      <c r="W102" s="92"/>
      <c r="X102" s="92"/>
      <c r="Y102" s="92"/>
      <c r="Z102" s="92"/>
      <c r="AA102" s="92"/>
      <c r="AB102" s="92"/>
      <c r="AC102" s="92"/>
    </row>
    <row r="103" spans="2:29" x14ac:dyDescent="0.35">
      <c r="B103" s="72">
        <f t="shared" si="20"/>
        <v>83</v>
      </c>
      <c r="C103" s="92"/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  <c r="W103" s="92"/>
      <c r="X103" s="92"/>
      <c r="Y103" s="92"/>
      <c r="Z103" s="92"/>
      <c r="AA103" s="92"/>
      <c r="AB103" s="92"/>
      <c r="AC103" s="92"/>
    </row>
    <row r="104" spans="2:29" x14ac:dyDescent="0.35">
      <c r="B104" s="72">
        <f t="shared" si="20"/>
        <v>84</v>
      </c>
      <c r="C104" s="92"/>
      <c r="D104" s="92"/>
      <c r="E104" s="92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  <c r="W104" s="92"/>
      <c r="X104" s="92"/>
      <c r="Y104" s="92"/>
      <c r="Z104" s="92"/>
      <c r="AA104" s="92"/>
      <c r="AB104" s="92"/>
      <c r="AC104" s="92"/>
    </row>
    <row r="105" spans="2:29" x14ac:dyDescent="0.35">
      <c r="B105" s="72">
        <f t="shared" si="20"/>
        <v>85</v>
      </c>
      <c r="C105" s="92"/>
      <c r="D105" s="92"/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2"/>
      <c r="X105" s="92"/>
      <c r="Y105" s="92"/>
      <c r="Z105" s="92"/>
      <c r="AA105" s="92"/>
      <c r="AB105" s="92"/>
      <c r="AC105" s="92"/>
    </row>
    <row r="106" spans="2:29" x14ac:dyDescent="0.35">
      <c r="B106" s="72">
        <f t="shared" si="20"/>
        <v>86</v>
      </c>
      <c r="C106" s="92"/>
      <c r="D106" s="92"/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  <c r="V106" s="92"/>
      <c r="W106" s="92"/>
      <c r="X106" s="92"/>
      <c r="Y106" s="92"/>
      <c r="Z106" s="92"/>
      <c r="AA106" s="92"/>
      <c r="AB106" s="92"/>
      <c r="AC106" s="92"/>
    </row>
    <row r="107" spans="2:29" x14ac:dyDescent="0.35">
      <c r="B107" s="72">
        <f t="shared" si="20"/>
        <v>87</v>
      </c>
      <c r="C107" s="92"/>
      <c r="D107" s="92"/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  <c r="W107" s="92"/>
      <c r="X107" s="92"/>
      <c r="Y107" s="92"/>
      <c r="Z107" s="92"/>
      <c r="AA107" s="92"/>
      <c r="AB107" s="92"/>
      <c r="AC107" s="92"/>
    </row>
    <row r="108" spans="2:29" x14ac:dyDescent="0.35">
      <c r="B108" s="72">
        <f t="shared" si="20"/>
        <v>88</v>
      </c>
      <c r="C108" s="92"/>
      <c r="D108" s="92"/>
      <c r="E108" s="92"/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2"/>
      <c r="W108" s="92"/>
      <c r="X108" s="92"/>
      <c r="Y108" s="92"/>
      <c r="Z108" s="92"/>
      <c r="AA108" s="92"/>
      <c r="AB108" s="92"/>
      <c r="AC108" s="92"/>
    </row>
    <row r="109" spans="2:29" x14ac:dyDescent="0.35">
      <c r="B109" s="72">
        <f t="shared" si="20"/>
        <v>89</v>
      </c>
      <c r="C109" s="92"/>
      <c r="D109" s="92"/>
      <c r="E109" s="92"/>
      <c r="F109" s="92"/>
      <c r="G109" s="92"/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92"/>
      <c r="U109" s="92"/>
      <c r="V109" s="92"/>
      <c r="W109" s="92"/>
      <c r="X109" s="92"/>
      <c r="Y109" s="92"/>
      <c r="Z109" s="92"/>
      <c r="AA109" s="92"/>
      <c r="AB109" s="92"/>
      <c r="AC109" s="92"/>
    </row>
    <row r="110" spans="2:29" x14ac:dyDescent="0.35">
      <c r="B110" s="72">
        <f t="shared" si="20"/>
        <v>90</v>
      </c>
      <c r="C110" s="92"/>
      <c r="D110" s="92"/>
      <c r="E110" s="92"/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92"/>
      <c r="U110" s="92"/>
      <c r="V110" s="92"/>
      <c r="W110" s="92"/>
      <c r="X110" s="92"/>
      <c r="Y110" s="92"/>
      <c r="Z110" s="92"/>
      <c r="AA110" s="92"/>
      <c r="AB110" s="92"/>
      <c r="AC110" s="92"/>
    </row>
    <row r="111" spans="2:29" x14ac:dyDescent="0.35">
      <c r="B111" s="72">
        <f t="shared" si="20"/>
        <v>91</v>
      </c>
      <c r="C111" s="92"/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  <c r="V111" s="92"/>
      <c r="W111" s="92"/>
      <c r="X111" s="92"/>
      <c r="Y111" s="92"/>
      <c r="Z111" s="92"/>
      <c r="AA111" s="92"/>
      <c r="AB111" s="92"/>
      <c r="AC111" s="92"/>
    </row>
    <row r="112" spans="2:29" x14ac:dyDescent="0.35">
      <c r="B112" s="72">
        <f t="shared" si="20"/>
        <v>92</v>
      </c>
      <c r="C112" s="92"/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92"/>
      <c r="V112" s="92"/>
      <c r="W112" s="92"/>
      <c r="X112" s="92"/>
      <c r="Y112" s="92"/>
      <c r="Z112" s="92"/>
      <c r="AA112" s="92"/>
      <c r="AB112" s="92"/>
      <c r="AC112" s="92"/>
    </row>
    <row r="113" spans="2:29" x14ac:dyDescent="0.35">
      <c r="B113" s="72">
        <f t="shared" si="20"/>
        <v>93</v>
      </c>
      <c r="C113" s="92"/>
      <c r="D113" s="92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92"/>
      <c r="V113" s="92"/>
      <c r="W113" s="92"/>
      <c r="X113" s="92"/>
      <c r="Y113" s="92"/>
      <c r="Z113" s="92"/>
      <c r="AA113" s="92"/>
      <c r="AB113" s="92"/>
      <c r="AC113" s="92"/>
    </row>
    <row r="114" spans="2:29" x14ac:dyDescent="0.35">
      <c r="B114" s="72">
        <f t="shared" si="20"/>
        <v>94</v>
      </c>
      <c r="C114" s="92"/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92"/>
      <c r="U114" s="92"/>
      <c r="V114" s="92"/>
      <c r="W114" s="92"/>
      <c r="X114" s="92"/>
      <c r="Y114" s="92"/>
      <c r="Z114" s="92"/>
      <c r="AA114" s="92"/>
      <c r="AB114" s="92"/>
      <c r="AC114" s="92"/>
    </row>
    <row r="115" spans="2:29" x14ac:dyDescent="0.35">
      <c r="B115" s="72">
        <f t="shared" si="20"/>
        <v>95</v>
      </c>
      <c r="C115" s="92"/>
      <c r="D115" s="92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92"/>
      <c r="U115" s="92"/>
      <c r="V115" s="92"/>
      <c r="W115" s="92"/>
      <c r="X115" s="92"/>
      <c r="Y115" s="92"/>
      <c r="Z115" s="92"/>
      <c r="AA115" s="92"/>
      <c r="AB115" s="92"/>
      <c r="AC115" s="92"/>
    </row>
    <row r="116" spans="2:29" x14ac:dyDescent="0.35">
      <c r="B116" s="72">
        <f t="shared" si="20"/>
        <v>96</v>
      </c>
      <c r="C116" s="92"/>
      <c r="D116" s="92"/>
      <c r="E116" s="92"/>
      <c r="F116" s="92"/>
      <c r="G116" s="92"/>
      <c r="H116" s="92"/>
      <c r="I116" s="92"/>
      <c r="J116" s="92"/>
      <c r="K116" s="92"/>
      <c r="L116" s="92"/>
      <c r="M116" s="92"/>
      <c r="N116" s="92"/>
      <c r="O116" s="92"/>
      <c r="P116" s="92"/>
      <c r="Q116" s="92"/>
      <c r="R116" s="92"/>
      <c r="S116" s="92"/>
      <c r="T116" s="92"/>
      <c r="U116" s="92"/>
      <c r="V116" s="92"/>
      <c r="W116" s="92"/>
      <c r="X116" s="92"/>
      <c r="Y116" s="92"/>
      <c r="Z116" s="92"/>
      <c r="AA116" s="92"/>
      <c r="AB116" s="92"/>
      <c r="AC116" s="92"/>
    </row>
    <row r="117" spans="2:29" x14ac:dyDescent="0.35">
      <c r="B117" s="72">
        <f t="shared" si="20"/>
        <v>97</v>
      </c>
      <c r="C117" s="92"/>
      <c r="D117" s="92"/>
      <c r="E117" s="92"/>
      <c r="F117" s="92"/>
      <c r="G117" s="92"/>
      <c r="H117" s="92"/>
      <c r="I117" s="92"/>
      <c r="J117" s="92"/>
      <c r="K117" s="92"/>
      <c r="L117" s="92"/>
      <c r="M117" s="92"/>
      <c r="N117" s="92"/>
      <c r="O117" s="92"/>
      <c r="P117" s="92"/>
      <c r="Q117" s="92"/>
      <c r="R117" s="92"/>
      <c r="S117" s="92"/>
      <c r="T117" s="92"/>
      <c r="U117" s="92"/>
      <c r="V117" s="92"/>
      <c r="W117" s="92"/>
      <c r="X117" s="92"/>
      <c r="Y117" s="92"/>
      <c r="Z117" s="92"/>
      <c r="AA117" s="92"/>
      <c r="AB117" s="92"/>
      <c r="AC117" s="92"/>
    </row>
    <row r="118" spans="2:29" x14ac:dyDescent="0.35">
      <c r="B118" s="72">
        <f t="shared" si="20"/>
        <v>98</v>
      </c>
      <c r="C118" s="92"/>
      <c r="D118" s="92"/>
      <c r="E118" s="92"/>
      <c r="F118" s="92"/>
      <c r="G118" s="92"/>
      <c r="H118" s="92"/>
      <c r="I118" s="92"/>
      <c r="J118" s="92"/>
      <c r="K118" s="92"/>
      <c r="L118" s="92"/>
      <c r="M118" s="92"/>
      <c r="N118" s="92"/>
      <c r="O118" s="92"/>
      <c r="P118" s="92"/>
      <c r="Q118" s="92"/>
      <c r="R118" s="92"/>
      <c r="S118" s="92"/>
      <c r="T118" s="92"/>
      <c r="U118" s="92"/>
      <c r="V118" s="92"/>
      <c r="W118" s="92"/>
      <c r="X118" s="92"/>
      <c r="Y118" s="92"/>
      <c r="Z118" s="92"/>
      <c r="AA118" s="92"/>
      <c r="AB118" s="92"/>
      <c r="AC118" s="92"/>
    </row>
    <row r="119" spans="2:29" x14ac:dyDescent="0.35">
      <c r="B119" s="72">
        <f t="shared" si="20"/>
        <v>99</v>
      </c>
      <c r="C119" s="92"/>
      <c r="D119" s="92"/>
      <c r="E119" s="92"/>
      <c r="F119" s="92"/>
      <c r="G119" s="92"/>
      <c r="H119" s="92"/>
      <c r="I119" s="92"/>
      <c r="J119" s="92"/>
      <c r="K119" s="92"/>
      <c r="L119" s="92"/>
      <c r="M119" s="92"/>
      <c r="N119" s="92"/>
      <c r="O119" s="92"/>
      <c r="P119" s="92"/>
      <c r="Q119" s="92"/>
      <c r="R119" s="92"/>
      <c r="S119" s="92"/>
      <c r="T119" s="92"/>
      <c r="U119" s="92"/>
      <c r="V119" s="92"/>
      <c r="W119" s="92"/>
      <c r="X119" s="92"/>
      <c r="Y119" s="92"/>
      <c r="Z119" s="92"/>
      <c r="AA119" s="92"/>
      <c r="AB119" s="92"/>
      <c r="AC119" s="92"/>
    </row>
    <row r="120" spans="2:29" x14ac:dyDescent="0.35">
      <c r="B120" s="72">
        <f t="shared" si="20"/>
        <v>100</v>
      </c>
      <c r="C120" s="92"/>
      <c r="D120" s="92"/>
      <c r="E120" s="92"/>
      <c r="F120" s="92"/>
      <c r="G120" s="92"/>
      <c r="H120" s="92"/>
      <c r="I120" s="92"/>
      <c r="J120" s="92"/>
      <c r="K120" s="92"/>
      <c r="L120" s="92"/>
      <c r="M120" s="92"/>
      <c r="N120" s="92"/>
      <c r="O120" s="92"/>
      <c r="P120" s="92"/>
      <c r="Q120" s="92"/>
      <c r="R120" s="92"/>
      <c r="S120" s="92"/>
      <c r="T120" s="92"/>
      <c r="U120" s="92"/>
      <c r="V120" s="92"/>
      <c r="W120" s="92"/>
      <c r="X120" s="92"/>
      <c r="Y120" s="92"/>
      <c r="Z120" s="92"/>
      <c r="AA120" s="92"/>
      <c r="AB120" s="92"/>
      <c r="AC120" s="92"/>
    </row>
  </sheetData>
  <mergeCells count="61">
    <mergeCell ref="B11:AC11"/>
    <mergeCell ref="B12:B20"/>
    <mergeCell ref="C12:G12"/>
    <mergeCell ref="H12:K12"/>
    <mergeCell ref="L12:AC12"/>
    <mergeCell ref="C13:C19"/>
    <mergeCell ref="D13:D19"/>
    <mergeCell ref="E13:G16"/>
    <mergeCell ref="H13:I17"/>
    <mergeCell ref="J13:K17"/>
    <mergeCell ref="U16:U19"/>
    <mergeCell ref="N13:N19"/>
    <mergeCell ref="S13:S19"/>
    <mergeCell ref="Z15:Z19"/>
    <mergeCell ref="AA15:AA19"/>
    <mergeCell ref="AB15:AB19"/>
    <mergeCell ref="K18:K19"/>
    <mergeCell ref="O18:O19"/>
    <mergeCell ref="P18:P19"/>
    <mergeCell ref="AE15:AH29"/>
    <mergeCell ref="E17:E19"/>
    <mergeCell ref="F17:F19"/>
    <mergeCell ref="G17:G19"/>
    <mergeCell ref="H18:H19"/>
    <mergeCell ref="I18:I19"/>
    <mergeCell ref="J18:J19"/>
    <mergeCell ref="L16:L19"/>
    <mergeCell ref="M16:M19"/>
    <mergeCell ref="T16:T19"/>
    <mergeCell ref="V16:V19"/>
    <mergeCell ref="W16:W19"/>
    <mergeCell ref="X16:X19"/>
    <mergeCell ref="L13:M15"/>
    <mergeCell ref="T13:V15"/>
    <mergeCell ref="AC15:AC19"/>
    <mergeCell ref="O13:P17"/>
    <mergeCell ref="W13:X15"/>
    <mergeCell ref="Q13:Q19"/>
    <mergeCell ref="R13:R19"/>
    <mergeCell ref="Y13:AC14"/>
    <mergeCell ref="Y15:Y19"/>
    <mergeCell ref="B4:X4"/>
    <mergeCell ref="B5:AC5"/>
    <mergeCell ref="B10:D10"/>
    <mergeCell ref="F10:G10"/>
    <mergeCell ref="B9:G9"/>
    <mergeCell ref="B6:N6"/>
    <mergeCell ref="B7:G7"/>
    <mergeCell ref="Q6:V6"/>
    <mergeCell ref="X6:AC6"/>
    <mergeCell ref="C8:G8"/>
    <mergeCell ref="B1:AC1"/>
    <mergeCell ref="B3:D3"/>
    <mergeCell ref="E3:G3"/>
    <mergeCell ref="H3:I3"/>
    <mergeCell ref="J3:L3"/>
    <mergeCell ref="AB3:AC3"/>
    <mergeCell ref="Y3:Z3"/>
    <mergeCell ref="S3:X3"/>
    <mergeCell ref="M3:Q3"/>
    <mergeCell ref="B2:AC2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93533A-1608-4514-AD6E-85A204517577}">
  <dimension ref="A1"/>
  <sheetViews>
    <sheetView workbookViewId="0"/>
  </sheetViews>
  <sheetFormatPr defaultRowHeight="14.5" x14ac:dyDescent="0.35"/>
  <sheetData>
    <row r="1" spans="1:1" x14ac:dyDescent="0.35">
      <c r="A1">
        <v>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AC4CBA-7EFF-4BF6-BE28-3123E27DF0A8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80D0EA-F9D9-44C7-BFB2-2C2E6AF1E0FC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D23943-11C2-4A18-AB31-E1AD5EF3610C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8CE3B2-900A-4A95-818D-758F2BEBA73B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319425-BAF2-40E1-A5BF-7348877512CB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4F77D8-43C7-4005-B6C7-F433777AEB3A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36EDEE-3B9B-4FD1-8C7D-FB4B80A5DE5F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AC243E-1098-4B53-8641-A9B53EAD320A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DF4170-EE16-4FA3-BF40-1F6A00313183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D50677-C17D-4A36-8773-03A47BBD74FC}">
  <sheetPr>
    <tabColor rgb="FFFFFF00"/>
  </sheetPr>
  <dimension ref="A1:AL583"/>
  <sheetViews>
    <sheetView tabSelected="1" zoomScaleNormal="100" workbookViewId="0">
      <selection activeCell="AC20" sqref="AC20"/>
    </sheetView>
  </sheetViews>
  <sheetFormatPr defaultRowHeight="14.5" x14ac:dyDescent="0.35"/>
  <cols>
    <col min="1" max="1" width="10.81640625" style="1" customWidth="1"/>
    <col min="2" max="2" width="10.54296875" style="1" customWidth="1"/>
    <col min="3" max="3" width="8.81640625" style="1" customWidth="1"/>
    <col min="4" max="4" width="10.453125" style="1" customWidth="1"/>
    <col min="5" max="5" width="9.453125" style="1" customWidth="1"/>
    <col min="6" max="6" width="9.81640625" style="1" customWidth="1"/>
    <col min="7" max="7" width="9.7265625" style="1" customWidth="1"/>
    <col min="8" max="8" width="8.453125" style="1" customWidth="1"/>
    <col min="9" max="9" width="12.36328125" style="1" customWidth="1"/>
    <col min="10" max="10" width="10.453125" style="1" customWidth="1"/>
    <col min="11" max="11" width="3.26953125" customWidth="1"/>
    <col min="12" max="12" width="7.90625" customWidth="1"/>
    <col min="13" max="22" width="6.6328125" customWidth="1"/>
    <col min="23" max="23" width="7.7265625" customWidth="1"/>
    <col min="24" max="33" width="6.6328125" customWidth="1"/>
    <col min="34" max="34" width="8.1796875" customWidth="1"/>
    <col min="35" max="37" width="6.6328125" customWidth="1"/>
    <col min="38" max="38" width="8.26953125" customWidth="1"/>
  </cols>
  <sheetData>
    <row r="1" spans="1:38" ht="15" thickBot="1" x14ac:dyDescent="0.4">
      <c r="A1" s="342" t="s">
        <v>153</v>
      </c>
      <c r="B1" s="343"/>
      <c r="C1" s="343"/>
      <c r="D1" s="343"/>
      <c r="E1" s="343"/>
      <c r="F1" s="343"/>
      <c r="G1" s="343"/>
      <c r="H1" s="343"/>
      <c r="I1" s="343"/>
      <c r="J1" s="344"/>
      <c r="L1" s="327" t="s">
        <v>133</v>
      </c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  <c r="AB1" s="327"/>
      <c r="AC1" s="327"/>
      <c r="AD1" s="327"/>
      <c r="AE1" s="327"/>
      <c r="AF1" s="327"/>
      <c r="AG1" s="327"/>
      <c r="AH1" s="327"/>
      <c r="AI1" s="327"/>
      <c r="AJ1" s="327"/>
      <c r="AK1" s="327"/>
      <c r="AL1" s="327"/>
    </row>
    <row r="2" spans="1:38" ht="16" customHeight="1" thickBot="1" x14ac:dyDescent="0.4">
      <c r="A2" s="39" t="s">
        <v>48</v>
      </c>
      <c r="B2" s="345" t="s">
        <v>104</v>
      </c>
      <c r="C2" s="346"/>
      <c r="D2" s="346"/>
      <c r="E2" s="346"/>
      <c r="F2" s="346"/>
      <c r="G2" s="347"/>
      <c r="H2" s="73" t="s">
        <v>105</v>
      </c>
      <c r="I2" s="25" t="s">
        <v>62</v>
      </c>
      <c r="J2" s="26">
        <v>43816</v>
      </c>
      <c r="L2" s="301" t="s">
        <v>67</v>
      </c>
      <c r="M2" s="248"/>
      <c r="N2" s="248"/>
      <c r="O2" s="248"/>
      <c r="P2" s="248"/>
      <c r="Q2" s="249" t="s">
        <v>68</v>
      </c>
      <c r="R2" s="248"/>
      <c r="S2" s="248"/>
      <c r="T2" s="248"/>
      <c r="U2" s="250" t="s">
        <v>69</v>
      </c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  <c r="AG2" s="251"/>
      <c r="AH2" s="251"/>
      <c r="AI2" s="251"/>
      <c r="AJ2" s="251"/>
      <c r="AK2" s="251"/>
      <c r="AL2" s="252"/>
    </row>
    <row r="3" spans="1:38" ht="24" customHeight="1" x14ac:dyDescent="0.35">
      <c r="A3" s="348" t="s">
        <v>52</v>
      </c>
      <c r="B3" s="349"/>
      <c r="C3" s="15">
        <v>56789</v>
      </c>
      <c r="D3" s="22" t="s">
        <v>44</v>
      </c>
      <c r="E3" s="24">
        <v>3</v>
      </c>
      <c r="F3" s="23" t="s">
        <v>45</v>
      </c>
      <c r="G3" s="350" t="s">
        <v>22</v>
      </c>
      <c r="H3" s="350"/>
      <c r="I3" s="2">
        <v>43815</v>
      </c>
      <c r="J3" s="16">
        <v>0.92291666666666661</v>
      </c>
      <c r="L3" s="302" t="s">
        <v>70</v>
      </c>
      <c r="M3" s="225" t="s">
        <v>71</v>
      </c>
      <c r="N3" s="254" t="s">
        <v>72</v>
      </c>
      <c r="O3" s="255"/>
      <c r="P3" s="256"/>
      <c r="Q3" s="225" t="s">
        <v>73</v>
      </c>
      <c r="R3" s="225"/>
      <c r="S3" s="225" t="s">
        <v>74</v>
      </c>
      <c r="T3" s="225"/>
      <c r="U3" s="220" t="s">
        <v>129</v>
      </c>
      <c r="V3" s="220"/>
      <c r="W3" s="260" t="s">
        <v>92</v>
      </c>
      <c r="X3" s="220" t="s">
        <v>75</v>
      </c>
      <c r="Y3" s="220"/>
      <c r="Z3" s="222" t="s">
        <v>130</v>
      </c>
      <c r="AA3" s="225" t="s">
        <v>76</v>
      </c>
      <c r="AB3" s="225" t="s">
        <v>77</v>
      </c>
      <c r="AC3" s="304" t="s">
        <v>78</v>
      </c>
      <c r="AD3" s="304"/>
      <c r="AE3" s="304"/>
      <c r="AF3" s="225" t="s">
        <v>131</v>
      </c>
      <c r="AG3" s="225"/>
      <c r="AH3" s="254" t="s">
        <v>93</v>
      </c>
      <c r="AI3" s="255"/>
      <c r="AJ3" s="255"/>
      <c r="AK3" s="255"/>
      <c r="AL3" s="295"/>
    </row>
    <row r="4" spans="1:38" ht="17.149999999999999" customHeight="1" x14ac:dyDescent="0.35">
      <c r="A4" s="351" t="s">
        <v>64</v>
      </c>
      <c r="B4" s="352"/>
      <c r="C4" s="64" t="s">
        <v>142</v>
      </c>
      <c r="D4" s="40"/>
      <c r="E4" s="40"/>
      <c r="F4" s="305" t="s">
        <v>47</v>
      </c>
      <c r="G4" s="306"/>
      <c r="H4" s="306"/>
      <c r="I4" s="306"/>
      <c r="J4" s="16" t="s">
        <v>25</v>
      </c>
      <c r="L4" s="303"/>
      <c r="M4" s="253"/>
      <c r="N4" s="257"/>
      <c r="O4" s="258"/>
      <c r="P4" s="259"/>
      <c r="Q4" s="225"/>
      <c r="R4" s="225"/>
      <c r="S4" s="225"/>
      <c r="T4" s="225"/>
      <c r="U4" s="220"/>
      <c r="V4" s="220"/>
      <c r="W4" s="261"/>
      <c r="X4" s="220"/>
      <c r="Y4" s="220"/>
      <c r="Z4" s="223"/>
      <c r="AA4" s="225"/>
      <c r="AB4" s="225"/>
      <c r="AC4" s="304"/>
      <c r="AD4" s="304"/>
      <c r="AE4" s="304"/>
      <c r="AF4" s="225"/>
      <c r="AG4" s="225"/>
      <c r="AH4" s="296"/>
      <c r="AI4" s="297"/>
      <c r="AJ4" s="297"/>
      <c r="AK4" s="297"/>
      <c r="AL4" s="298"/>
    </row>
    <row r="5" spans="1:38" ht="29.15" customHeight="1" x14ac:dyDescent="0.35">
      <c r="A5" s="307" t="s">
        <v>49</v>
      </c>
      <c r="B5" s="308"/>
      <c r="C5" s="309"/>
      <c r="D5" s="310" t="s">
        <v>63</v>
      </c>
      <c r="E5" s="311"/>
      <c r="F5" s="311"/>
      <c r="G5" s="311"/>
      <c r="H5" s="311"/>
      <c r="I5" s="311"/>
      <c r="J5" s="312"/>
      <c r="L5" s="303"/>
      <c r="M5" s="253"/>
      <c r="N5" s="257"/>
      <c r="O5" s="258"/>
      <c r="P5" s="259"/>
      <c r="Q5" s="225"/>
      <c r="R5" s="225"/>
      <c r="S5" s="225"/>
      <c r="T5" s="225"/>
      <c r="U5" s="220"/>
      <c r="V5" s="220"/>
      <c r="W5" s="261"/>
      <c r="X5" s="220"/>
      <c r="Y5" s="220"/>
      <c r="Z5" s="223"/>
      <c r="AA5" s="225"/>
      <c r="AB5" s="225"/>
      <c r="AC5" s="304"/>
      <c r="AD5" s="304"/>
      <c r="AE5" s="304"/>
      <c r="AF5" s="225"/>
      <c r="AG5" s="225"/>
      <c r="AH5" s="263" t="s">
        <v>102</v>
      </c>
      <c r="AI5" s="263" t="s">
        <v>80</v>
      </c>
      <c r="AJ5" s="263" t="s">
        <v>90</v>
      </c>
      <c r="AK5" s="263" t="s">
        <v>91</v>
      </c>
      <c r="AL5" s="218" t="s">
        <v>81</v>
      </c>
    </row>
    <row r="6" spans="1:38" ht="14.5" customHeight="1" x14ac:dyDescent="0.35">
      <c r="A6" s="162" t="s">
        <v>0</v>
      </c>
      <c r="B6" s="158" t="s">
        <v>1</v>
      </c>
      <c r="C6" s="158" t="s">
        <v>43</v>
      </c>
      <c r="D6" s="159" t="s">
        <v>46</v>
      </c>
      <c r="E6" s="315" t="s">
        <v>143</v>
      </c>
      <c r="F6" s="316"/>
      <c r="G6" s="313" t="s">
        <v>95</v>
      </c>
      <c r="H6" s="314"/>
      <c r="I6" s="314"/>
      <c r="J6" s="137">
        <v>4</v>
      </c>
      <c r="L6" s="303"/>
      <c r="M6" s="253"/>
      <c r="N6" s="257"/>
      <c r="O6" s="258"/>
      <c r="P6" s="259"/>
      <c r="Q6" s="225"/>
      <c r="R6" s="225"/>
      <c r="S6" s="225"/>
      <c r="T6" s="225"/>
      <c r="U6" s="220" t="s">
        <v>128</v>
      </c>
      <c r="V6" s="294" t="s">
        <v>82</v>
      </c>
      <c r="W6" s="261"/>
      <c r="X6" s="220"/>
      <c r="Y6" s="220"/>
      <c r="Z6" s="223"/>
      <c r="AA6" s="225"/>
      <c r="AB6" s="225"/>
      <c r="AC6" s="225" t="s">
        <v>132</v>
      </c>
      <c r="AD6" s="225" t="s">
        <v>89</v>
      </c>
      <c r="AE6" s="225" t="s">
        <v>83</v>
      </c>
      <c r="AF6" s="225" t="s">
        <v>139</v>
      </c>
      <c r="AG6" s="225" t="s">
        <v>84</v>
      </c>
      <c r="AH6" s="261"/>
      <c r="AI6" s="261"/>
      <c r="AJ6" s="261"/>
      <c r="AK6" s="261"/>
      <c r="AL6" s="219"/>
    </row>
    <row r="7" spans="1:38" ht="15.5" customHeight="1" thickBot="1" x14ac:dyDescent="0.4">
      <c r="A7" s="163" t="s">
        <v>33</v>
      </c>
      <c r="B7" s="164" t="s">
        <v>29</v>
      </c>
      <c r="C7" s="165" t="s">
        <v>144</v>
      </c>
      <c r="D7" s="27" t="s">
        <v>34</v>
      </c>
      <c r="E7" s="299" t="s">
        <v>145</v>
      </c>
      <c r="F7" s="300"/>
      <c r="G7" s="340" t="s">
        <v>40</v>
      </c>
      <c r="H7" s="341"/>
      <c r="I7" s="341"/>
      <c r="J7" s="28">
        <v>4.03</v>
      </c>
      <c r="L7" s="303"/>
      <c r="M7" s="253"/>
      <c r="N7" s="225" t="s">
        <v>85</v>
      </c>
      <c r="O7" s="225" t="s">
        <v>86</v>
      </c>
      <c r="P7" s="225" t="s">
        <v>87</v>
      </c>
      <c r="Q7" s="225"/>
      <c r="R7" s="225"/>
      <c r="S7" s="225"/>
      <c r="T7" s="225"/>
      <c r="U7" s="220"/>
      <c r="V7" s="294"/>
      <c r="W7" s="261"/>
      <c r="X7" s="220"/>
      <c r="Y7" s="220"/>
      <c r="Z7" s="223"/>
      <c r="AA7" s="225"/>
      <c r="AB7" s="225"/>
      <c r="AC7" s="225"/>
      <c r="AD7" s="225"/>
      <c r="AE7" s="225"/>
      <c r="AF7" s="225"/>
      <c r="AG7" s="225"/>
      <c r="AH7" s="261"/>
      <c r="AI7" s="261"/>
      <c r="AJ7" s="261"/>
      <c r="AK7" s="261"/>
      <c r="AL7" s="219"/>
    </row>
    <row r="8" spans="1:38" ht="20.149999999999999" customHeight="1" x14ac:dyDescent="0.35">
      <c r="A8" s="328" t="s">
        <v>112</v>
      </c>
      <c r="B8" s="329"/>
      <c r="C8" s="329"/>
      <c r="D8" s="329"/>
      <c r="E8" s="330"/>
      <c r="F8" s="331" t="s">
        <v>27</v>
      </c>
      <c r="G8" s="332"/>
      <c r="H8" s="332"/>
      <c r="I8" s="332"/>
      <c r="J8" s="333"/>
      <c r="L8" s="303"/>
      <c r="M8" s="253"/>
      <c r="N8" s="234"/>
      <c r="O8" s="234"/>
      <c r="P8" s="225"/>
      <c r="Q8" s="225" t="s">
        <v>85</v>
      </c>
      <c r="R8" s="225" t="s">
        <v>86</v>
      </c>
      <c r="S8" s="225" t="s">
        <v>85</v>
      </c>
      <c r="T8" s="225" t="s">
        <v>86</v>
      </c>
      <c r="U8" s="220"/>
      <c r="V8" s="294"/>
      <c r="W8" s="261"/>
      <c r="X8" s="220" t="s">
        <v>85</v>
      </c>
      <c r="Y8" s="220" t="s">
        <v>86</v>
      </c>
      <c r="Z8" s="223"/>
      <c r="AA8" s="225"/>
      <c r="AB8" s="225"/>
      <c r="AC8" s="225"/>
      <c r="AD8" s="225"/>
      <c r="AE8" s="225"/>
      <c r="AF8" s="225"/>
      <c r="AG8" s="225"/>
      <c r="AH8" s="261"/>
      <c r="AI8" s="261"/>
      <c r="AJ8" s="261"/>
      <c r="AK8" s="261"/>
      <c r="AL8" s="219"/>
    </row>
    <row r="9" spans="1:38" x14ac:dyDescent="0.35">
      <c r="A9" s="334" t="s">
        <v>12</v>
      </c>
      <c r="B9" s="335"/>
      <c r="C9" s="335"/>
      <c r="D9" s="265" t="s">
        <v>111</v>
      </c>
      <c r="E9" s="267" t="s">
        <v>110</v>
      </c>
      <c r="F9" s="336" t="s">
        <v>116</v>
      </c>
      <c r="G9" s="337"/>
      <c r="H9" s="337"/>
      <c r="I9" s="337"/>
      <c r="J9" s="135">
        <f>H30</f>
        <v>16.187940661199995</v>
      </c>
      <c r="L9" s="303"/>
      <c r="M9" s="253"/>
      <c r="N9" s="234"/>
      <c r="O9" s="234"/>
      <c r="P9" s="225"/>
      <c r="Q9" s="234"/>
      <c r="R9" s="234"/>
      <c r="S9" s="234"/>
      <c r="T9" s="234"/>
      <c r="U9" s="220"/>
      <c r="V9" s="294"/>
      <c r="W9" s="262"/>
      <c r="X9" s="235"/>
      <c r="Y9" s="235"/>
      <c r="Z9" s="224"/>
      <c r="AA9" s="225"/>
      <c r="AB9" s="225"/>
      <c r="AC9" s="225"/>
      <c r="AD9" s="225"/>
      <c r="AE9" s="225"/>
      <c r="AF9" s="225"/>
      <c r="AG9" s="225"/>
      <c r="AH9" s="261"/>
      <c r="AI9" s="261"/>
      <c r="AJ9" s="261"/>
      <c r="AK9" s="261"/>
      <c r="AL9" s="219"/>
    </row>
    <row r="10" spans="1:38" ht="15" thickBot="1" x14ac:dyDescent="0.4">
      <c r="A10" s="82" t="s">
        <v>13</v>
      </c>
      <c r="B10" s="85" t="s">
        <v>14</v>
      </c>
      <c r="C10" s="85" t="s">
        <v>15</v>
      </c>
      <c r="D10" s="266"/>
      <c r="E10" s="268"/>
      <c r="F10" s="338" t="s">
        <v>11</v>
      </c>
      <c r="G10" s="339"/>
      <c r="H10" s="339"/>
      <c r="I10" s="339"/>
      <c r="J10" s="31">
        <f>G30</f>
        <v>16.751732330717996</v>
      </c>
      <c r="L10" s="138">
        <v>1</v>
      </c>
      <c r="M10" s="70">
        <f>L10+1</f>
        <v>2</v>
      </c>
      <c r="N10" s="70">
        <f>M10+1</f>
        <v>3</v>
      </c>
      <c r="O10" s="70">
        <f t="shared" ref="O10:AL10" si="0">N10+1</f>
        <v>4</v>
      </c>
      <c r="P10" s="70">
        <f t="shared" si="0"/>
        <v>5</v>
      </c>
      <c r="Q10" s="70">
        <f t="shared" si="0"/>
        <v>6</v>
      </c>
      <c r="R10" s="70">
        <f t="shared" si="0"/>
        <v>7</v>
      </c>
      <c r="S10" s="70">
        <f t="shared" si="0"/>
        <v>8</v>
      </c>
      <c r="T10" s="70">
        <f t="shared" si="0"/>
        <v>9</v>
      </c>
      <c r="U10" s="70">
        <f t="shared" si="0"/>
        <v>10</v>
      </c>
      <c r="V10" s="70">
        <f t="shared" si="0"/>
        <v>11</v>
      </c>
      <c r="W10" s="70">
        <f t="shared" si="0"/>
        <v>12</v>
      </c>
      <c r="X10" s="70">
        <f t="shared" si="0"/>
        <v>13</v>
      </c>
      <c r="Y10" s="70">
        <f t="shared" si="0"/>
        <v>14</v>
      </c>
      <c r="Z10" s="70">
        <v>15</v>
      </c>
      <c r="AA10" s="70">
        <v>16</v>
      </c>
      <c r="AB10" s="70">
        <f t="shared" si="0"/>
        <v>17</v>
      </c>
      <c r="AC10" s="70">
        <f t="shared" si="0"/>
        <v>18</v>
      </c>
      <c r="AD10" s="70">
        <f t="shared" si="0"/>
        <v>19</v>
      </c>
      <c r="AE10" s="70">
        <f t="shared" si="0"/>
        <v>20</v>
      </c>
      <c r="AF10" s="70">
        <f t="shared" si="0"/>
        <v>21</v>
      </c>
      <c r="AG10" s="70">
        <f t="shared" si="0"/>
        <v>22</v>
      </c>
      <c r="AH10" s="70">
        <f t="shared" si="0"/>
        <v>23</v>
      </c>
      <c r="AI10" s="70">
        <f t="shared" si="0"/>
        <v>24</v>
      </c>
      <c r="AJ10" s="70">
        <f t="shared" si="0"/>
        <v>25</v>
      </c>
      <c r="AK10" s="70">
        <f t="shared" si="0"/>
        <v>26</v>
      </c>
      <c r="AL10" s="139">
        <f t="shared" si="0"/>
        <v>27</v>
      </c>
    </row>
    <row r="11" spans="1:38" ht="15" thickBot="1" x14ac:dyDescent="0.4">
      <c r="A11" s="17">
        <v>4</v>
      </c>
      <c r="B11" s="3">
        <v>2.2599999999999998</v>
      </c>
      <c r="C11" s="4">
        <v>2.73</v>
      </c>
      <c r="D11" s="83">
        <f>A11*B11*C11</f>
        <v>24.679199999999998</v>
      </c>
      <c r="E11" s="84">
        <f>D11*E12</f>
        <v>16.187940661199995</v>
      </c>
      <c r="F11" s="317" t="s">
        <v>115</v>
      </c>
      <c r="G11" s="318"/>
      <c r="H11" s="318"/>
      <c r="I11" s="318"/>
      <c r="J11" s="34">
        <f>(J10-J9)/J9*100</f>
        <v>3.4827880909479871</v>
      </c>
      <c r="L11" s="119" t="str">
        <f>H2</f>
        <v>001ПЕ40</v>
      </c>
      <c r="M11" s="75" t="str">
        <f>C4</f>
        <v>ВЛЕС</v>
      </c>
      <c r="N11" s="75" t="str">
        <f>B17</f>
        <v>ЛИР</v>
      </c>
      <c r="O11" s="75" t="str">
        <f>B18</f>
        <v>ИИИ</v>
      </c>
      <c r="P11" s="76" t="str">
        <f>J4</f>
        <v>АБВ</v>
      </c>
      <c r="Q11" s="78">
        <f>G17</f>
        <v>0.67</v>
      </c>
      <c r="R11" s="77">
        <f>G18</f>
        <v>0.65</v>
      </c>
      <c r="S11" s="78">
        <f>H17</f>
        <v>18.109832000000001</v>
      </c>
      <c r="T11" s="78">
        <f>H18</f>
        <v>16.335279999999997</v>
      </c>
      <c r="U11" s="79">
        <f>J9</f>
        <v>16.187940661199995</v>
      </c>
      <c r="V11" s="78">
        <f>J10</f>
        <v>16.751732330717996</v>
      </c>
      <c r="W11" s="80">
        <f>J11</f>
        <v>3.4827880909479871</v>
      </c>
      <c r="X11" s="121">
        <f>I17</f>
        <v>11.872364614027054</v>
      </c>
      <c r="Y11" s="121">
        <f>I18</f>
        <v>0.91017963237999566</v>
      </c>
      <c r="Z11" s="121">
        <f>J18</f>
        <v>10.962184981647059</v>
      </c>
      <c r="AA11" s="114">
        <f>J14</f>
        <v>177</v>
      </c>
      <c r="AB11" s="7">
        <f>J13</f>
        <v>0.89249428671711029</v>
      </c>
      <c r="AC11" s="91">
        <f>J6</f>
        <v>4</v>
      </c>
      <c r="AD11" s="78">
        <f>J7</f>
        <v>4.03</v>
      </c>
      <c r="AE11" s="91">
        <f>J12</f>
        <v>4.1366666666666667</v>
      </c>
      <c r="AF11" s="117">
        <f>E12</f>
        <v>0.6559345789652824</v>
      </c>
      <c r="AG11" s="7">
        <f>E13</f>
        <v>0.67877939036589507</v>
      </c>
      <c r="AH11" s="96">
        <f>J21</f>
        <v>91.908225275747341</v>
      </c>
      <c r="AI11" s="78">
        <f>J22</f>
        <v>1.83512963271499</v>
      </c>
      <c r="AJ11" s="78">
        <f>J23</f>
        <v>5.5099204418128949</v>
      </c>
      <c r="AK11" s="78">
        <f>J24</f>
        <v>0.74672464972477448</v>
      </c>
      <c r="AL11" s="79">
        <f>J25</f>
        <v>2.1320379264005509</v>
      </c>
    </row>
    <row r="12" spans="1:38" ht="19" customHeight="1" x14ac:dyDescent="0.35">
      <c r="A12" s="271" t="s">
        <v>117</v>
      </c>
      <c r="B12" s="272"/>
      <c r="C12" s="272"/>
      <c r="D12" s="273"/>
      <c r="E12" s="116">
        <f>J9/D11</f>
        <v>0.6559345789652824</v>
      </c>
      <c r="F12" s="288" t="s">
        <v>147</v>
      </c>
      <c r="G12" s="291" t="s">
        <v>39</v>
      </c>
      <c r="H12" s="292"/>
      <c r="I12" s="293"/>
      <c r="J12" s="35">
        <f>C29/100</f>
        <v>4.1366666666666667</v>
      </c>
    </row>
    <row r="13" spans="1:38" ht="20.149999999999999" customHeight="1" x14ac:dyDescent="0.35">
      <c r="A13" s="274" t="s">
        <v>118</v>
      </c>
      <c r="B13" s="272"/>
      <c r="C13" s="272"/>
      <c r="D13" s="273"/>
      <c r="E13" s="29">
        <f>J10/D11</f>
        <v>0.67877939036589507</v>
      </c>
      <c r="F13" s="289"/>
      <c r="G13" s="322" t="s">
        <v>28</v>
      </c>
      <c r="H13" s="323"/>
      <c r="I13" s="324"/>
      <c r="J13" s="134">
        <f>F30/J14</f>
        <v>0.89249428671711029</v>
      </c>
    </row>
    <row r="14" spans="1:38" ht="15" customHeight="1" thickBot="1" x14ac:dyDescent="0.4">
      <c r="A14" s="319" t="s">
        <v>119</v>
      </c>
      <c r="B14" s="320"/>
      <c r="C14" s="320"/>
      <c r="D14" s="321"/>
      <c r="E14" s="30">
        <f>E12-E13</f>
        <v>-2.2844811400612675E-2</v>
      </c>
      <c r="F14" s="290"/>
      <c r="G14" s="325" t="s">
        <v>148</v>
      </c>
      <c r="H14" s="286"/>
      <c r="I14" s="326"/>
      <c r="J14" s="60">
        <f>SUBTOTAL(2,E34:E583)</f>
        <v>177</v>
      </c>
    </row>
    <row r="15" spans="1:38" x14ac:dyDescent="0.35">
      <c r="A15" s="328" t="s">
        <v>31</v>
      </c>
      <c r="B15" s="370"/>
      <c r="C15" s="370"/>
      <c r="D15" s="370"/>
      <c r="E15" s="370"/>
      <c r="F15" s="370"/>
      <c r="G15" s="370"/>
      <c r="H15" s="370"/>
      <c r="I15" s="370"/>
      <c r="J15" s="371"/>
    </row>
    <row r="16" spans="1:38" ht="46.5" customHeight="1" x14ac:dyDescent="0.35">
      <c r="A16" s="62" t="s">
        <v>17</v>
      </c>
      <c r="B16" s="61" t="s">
        <v>32</v>
      </c>
      <c r="C16" s="61" t="s">
        <v>18</v>
      </c>
      <c r="D16" s="61" t="s">
        <v>19</v>
      </c>
      <c r="E16" s="61" t="s">
        <v>20</v>
      </c>
      <c r="F16" s="85" t="s">
        <v>113</v>
      </c>
      <c r="G16" s="6" t="s">
        <v>24</v>
      </c>
      <c r="H16" s="50" t="s">
        <v>10</v>
      </c>
      <c r="I16" s="106" t="s">
        <v>21</v>
      </c>
      <c r="J16" s="269" t="s">
        <v>149</v>
      </c>
    </row>
    <row r="17" spans="1:13" x14ac:dyDescent="0.35">
      <c r="A17" s="62" t="s">
        <v>16</v>
      </c>
      <c r="B17" s="5" t="s">
        <v>37</v>
      </c>
      <c r="C17" s="3">
        <v>4</v>
      </c>
      <c r="D17" s="3">
        <v>2.2599999999999998</v>
      </c>
      <c r="E17" s="4">
        <v>2.99</v>
      </c>
      <c r="F17" s="83">
        <f>C17*D17*E17</f>
        <v>27.029599999999999</v>
      </c>
      <c r="G17" s="5">
        <v>0.67</v>
      </c>
      <c r="H17" s="105">
        <f>F17*G17</f>
        <v>18.109832000000001</v>
      </c>
      <c r="I17" s="6">
        <f>(H17-J9)/J9*100</f>
        <v>11.872364614027054</v>
      </c>
      <c r="J17" s="270"/>
    </row>
    <row r="18" spans="1:13" ht="15" thickBot="1" x14ac:dyDescent="0.4">
      <c r="A18" s="51" t="s">
        <v>88</v>
      </c>
      <c r="B18" s="21" t="s">
        <v>35</v>
      </c>
      <c r="C18" s="32">
        <f>A11</f>
        <v>4</v>
      </c>
      <c r="D18" s="32">
        <f>B11</f>
        <v>2.2599999999999998</v>
      </c>
      <c r="E18" s="33">
        <v>2.78</v>
      </c>
      <c r="F18" s="115">
        <f>C18*D18*E18</f>
        <v>25.131199999999996</v>
      </c>
      <c r="G18" s="8">
        <v>0.65</v>
      </c>
      <c r="H18" s="105">
        <f>F18*G18</f>
        <v>16.335279999999997</v>
      </c>
      <c r="I18" s="9">
        <f>(H18-J9)/J9*100</f>
        <v>0.91017963237999566</v>
      </c>
      <c r="J18" s="136">
        <f>I17-I18</f>
        <v>10.962184981647059</v>
      </c>
    </row>
    <row r="19" spans="1:13" ht="17" customHeight="1" x14ac:dyDescent="0.35">
      <c r="A19" s="372" t="s">
        <v>55</v>
      </c>
      <c r="B19" s="373"/>
      <c r="C19" s="373"/>
      <c r="D19" s="373"/>
      <c r="E19" s="373"/>
      <c r="F19" s="373"/>
      <c r="G19" s="373"/>
      <c r="H19" s="373"/>
      <c r="I19" s="373"/>
      <c r="J19" s="374"/>
    </row>
    <row r="20" spans="1:13" ht="20.5" customHeight="1" x14ac:dyDescent="0.35">
      <c r="A20" s="278" t="s">
        <v>122</v>
      </c>
      <c r="B20" s="279"/>
      <c r="C20" s="279"/>
      <c r="D20" s="279"/>
      <c r="E20" s="279"/>
      <c r="F20" s="280"/>
      <c r="G20" s="86" t="s">
        <v>121</v>
      </c>
      <c r="H20" s="275" t="s">
        <v>120</v>
      </c>
      <c r="I20" s="276"/>
      <c r="J20" s="277"/>
    </row>
    <row r="21" spans="1:13" ht="16" customHeight="1" x14ac:dyDescent="0.35">
      <c r="A21" s="281" t="s">
        <v>56</v>
      </c>
      <c r="B21" s="282"/>
      <c r="C21" s="282"/>
      <c r="D21" s="282"/>
      <c r="E21" s="282"/>
      <c r="F21" s="283"/>
      <c r="G21" s="58" t="str">
        <f>D7</f>
        <v>ПЕ40</v>
      </c>
      <c r="H21" s="86">
        <f>COUNTIF($B$34:$B$583,G21)</f>
        <v>163</v>
      </c>
      <c r="I21" s="6">
        <f>SUMIF($B$34:$B$583,G21,$H$34:$H$583)</f>
        <v>14.878048970399997</v>
      </c>
      <c r="J21" s="63">
        <f>I21/$J$9*100</f>
        <v>91.908225275747341</v>
      </c>
      <c r="L21" s="264"/>
      <c r="M21" s="264"/>
    </row>
    <row r="22" spans="1:13" x14ac:dyDescent="0.35">
      <c r="A22" s="281" t="s">
        <v>61</v>
      </c>
      <c r="B22" s="282"/>
      <c r="C22" s="282"/>
      <c r="D22" s="282"/>
      <c r="E22" s="282"/>
      <c r="F22" s="283"/>
      <c r="G22" s="58">
        <v>3</v>
      </c>
      <c r="H22" s="86">
        <f>COUNTIF($B$34:$B$583,G22)</f>
        <v>3</v>
      </c>
      <c r="I22" s="6">
        <f>SUMIF($B$34:$B$583,G22,$H$34:$H$583)</f>
        <v>0.29706969599999999</v>
      </c>
      <c r="J22" s="118">
        <f t="shared" ref="J22:J24" si="1">I22/$J$9*100</f>
        <v>1.83512963271499</v>
      </c>
      <c r="L22" s="264"/>
      <c r="M22" s="264"/>
    </row>
    <row r="23" spans="1:13" x14ac:dyDescent="0.35">
      <c r="A23" s="281" t="s">
        <v>58</v>
      </c>
      <c r="B23" s="282"/>
      <c r="C23" s="282"/>
      <c r="D23" s="282"/>
      <c r="E23" s="282"/>
      <c r="F23" s="283"/>
      <c r="G23" s="58" t="s">
        <v>57</v>
      </c>
      <c r="H23" s="86">
        <f>COUNTIF($B$34:$B$583,G23)</f>
        <v>10</v>
      </c>
      <c r="I23" s="6">
        <f>SUMIF($B$34:$B$583,G23,$H$34:$H$583)</f>
        <v>0.89194265159999997</v>
      </c>
      <c r="J23" s="118">
        <f t="shared" si="1"/>
        <v>5.5099204418128949</v>
      </c>
      <c r="L23" s="264"/>
      <c r="M23" s="264"/>
    </row>
    <row r="24" spans="1:13" ht="14.5" customHeight="1" x14ac:dyDescent="0.35">
      <c r="A24" s="281" t="s">
        <v>59</v>
      </c>
      <c r="B24" s="282"/>
      <c r="C24" s="282"/>
      <c r="D24" s="282"/>
      <c r="E24" s="282"/>
      <c r="F24" s="283"/>
      <c r="G24" s="58" t="s">
        <v>60</v>
      </c>
      <c r="H24" s="86">
        <f>COUNTIF($B$34:$B$583,G24)</f>
        <v>1</v>
      </c>
      <c r="I24" s="6">
        <f>SUMIF($B$34:$B$583,G24,$H$34:$H$583)</f>
        <v>0.12087934320000002</v>
      </c>
      <c r="J24" s="118">
        <f t="shared" si="1"/>
        <v>0.74672464972477448</v>
      </c>
      <c r="L24" s="264"/>
      <c r="M24" s="264"/>
    </row>
    <row r="25" spans="1:13" ht="15" thickBot="1" x14ac:dyDescent="0.4">
      <c r="A25" s="284" t="s">
        <v>123</v>
      </c>
      <c r="B25" s="285"/>
      <c r="C25" s="285"/>
      <c r="D25" s="285"/>
      <c r="E25" s="285"/>
      <c r="F25" s="286"/>
      <c r="G25" s="286"/>
      <c r="H25" s="287"/>
      <c r="I25" s="74">
        <f>I30</f>
        <v>0.34513303439999998</v>
      </c>
      <c r="J25" s="31">
        <f>I25/H30*100</f>
        <v>2.1320379264005509</v>
      </c>
      <c r="L25" s="264"/>
      <c r="M25" s="264"/>
    </row>
    <row r="26" spans="1:13" x14ac:dyDescent="0.35">
      <c r="A26" s="377" t="s">
        <v>53</v>
      </c>
      <c r="B26" s="378"/>
      <c r="C26" s="378"/>
      <c r="D26" s="378"/>
      <c r="E26" s="378"/>
      <c r="F26" s="378"/>
      <c r="G26" s="378"/>
      <c r="H26" s="378"/>
      <c r="I26" s="378"/>
      <c r="J26" s="379"/>
      <c r="L26" s="264"/>
      <c r="M26" s="264"/>
    </row>
    <row r="27" spans="1:13" x14ac:dyDescent="0.35">
      <c r="A27" s="380" t="s">
        <v>54</v>
      </c>
      <c r="B27" s="381"/>
      <c r="C27" s="107">
        <f t="shared" ref="C27:I27" si="2">C28*2</f>
        <v>8.8771070908844205</v>
      </c>
      <c r="D27" s="108">
        <f t="shared" si="2"/>
        <v>37.752797969078998</v>
      </c>
      <c r="E27" s="108">
        <f t="shared" si="2"/>
        <v>68.035899841041797</v>
      </c>
      <c r="F27" s="109">
        <f t="shared" si="2"/>
        <v>1.2354251018540447</v>
      </c>
      <c r="G27" s="109">
        <f t="shared" si="2"/>
        <v>7.7095596090804908E-2</v>
      </c>
      <c r="H27" s="109">
        <f t="shared" si="2"/>
        <v>7.4047414569333017E-2</v>
      </c>
      <c r="I27" s="109">
        <f t="shared" si="2"/>
        <v>2.6472217178781888E-2</v>
      </c>
      <c r="J27" s="382" t="s">
        <v>124</v>
      </c>
      <c r="L27" s="264"/>
      <c r="M27" s="264"/>
    </row>
    <row r="28" spans="1:13" x14ac:dyDescent="0.35">
      <c r="A28" s="380" t="s">
        <v>36</v>
      </c>
      <c r="B28" s="381"/>
      <c r="C28" s="110">
        <f>STDEV(C34:C210)</f>
        <v>4.4385535454422103</v>
      </c>
      <c r="D28" s="110">
        <f t="shared" ref="D28:I28" si="3">STDEV(D34:D210)</f>
        <v>18.876398984539499</v>
      </c>
      <c r="E28" s="110">
        <f t="shared" si="3"/>
        <v>34.017949920520898</v>
      </c>
      <c r="F28" s="109">
        <f t="shared" si="3"/>
        <v>0.61771255092702237</v>
      </c>
      <c r="G28" s="109">
        <f t="shared" si="3"/>
        <v>3.8547798045402454E-2</v>
      </c>
      <c r="H28" s="109">
        <f t="shared" si="3"/>
        <v>3.7023707284666509E-2</v>
      </c>
      <c r="I28" s="109">
        <f t="shared" si="3"/>
        <v>1.3236108589390944E-2</v>
      </c>
      <c r="J28" s="383"/>
      <c r="L28" s="264"/>
      <c r="M28" s="264"/>
    </row>
    <row r="29" spans="1:13" x14ac:dyDescent="0.35">
      <c r="A29" s="375" t="s">
        <v>2</v>
      </c>
      <c r="B29" s="376"/>
      <c r="C29" s="111">
        <f>C30/J14</f>
        <v>413.66666666666669</v>
      </c>
      <c r="D29" s="111">
        <f>D30/J14</f>
        <v>148.92655367231637</v>
      </c>
      <c r="E29" s="111">
        <f>E30/J14</f>
        <v>185.84745762711864</v>
      </c>
      <c r="F29" s="112">
        <f>F30/J14</f>
        <v>0.89249428671711029</v>
      </c>
      <c r="G29" s="112">
        <f>G30/J14</f>
        <v>9.4642555540779633E-2</v>
      </c>
      <c r="H29" s="112">
        <f>H30/J14</f>
        <v>9.1457291871186411E-2</v>
      </c>
      <c r="I29" s="111">
        <f>I30/J14</f>
        <v>1.9499041491525422E-3</v>
      </c>
      <c r="J29" s="113">
        <f>J14+33</f>
        <v>210</v>
      </c>
      <c r="L29" s="264"/>
      <c r="M29" s="264"/>
    </row>
    <row r="30" spans="1:13" ht="15" thickBot="1" x14ac:dyDescent="0.4">
      <c r="A30" s="353" t="s">
        <v>3</v>
      </c>
      <c r="B30" s="354"/>
      <c r="C30" s="36">
        <f t="shared" ref="C30:J30" si="4">SUM(C34:C424)</f>
        <v>73219</v>
      </c>
      <c r="D30" s="36">
        <f t="shared" si="4"/>
        <v>26360</v>
      </c>
      <c r="E30" s="36">
        <f t="shared" si="4"/>
        <v>32895</v>
      </c>
      <c r="F30" s="36">
        <f t="shared" si="4"/>
        <v>157.97148874892852</v>
      </c>
      <c r="G30" s="37">
        <f t="shared" si="4"/>
        <v>16.751732330717996</v>
      </c>
      <c r="H30" s="37">
        <f t="shared" si="4"/>
        <v>16.187940661199995</v>
      </c>
      <c r="I30" s="38">
        <f t="shared" si="4"/>
        <v>0.34513303439999998</v>
      </c>
      <c r="J30" s="59">
        <f t="shared" si="4"/>
        <v>4</v>
      </c>
    </row>
    <row r="31" spans="1:13" ht="15" thickBot="1" x14ac:dyDescent="0.4">
      <c r="A31" s="355" t="s">
        <v>50</v>
      </c>
      <c r="B31" s="356"/>
      <c r="C31" s="356"/>
      <c r="D31" s="356"/>
      <c r="E31" s="356"/>
      <c r="F31" s="356"/>
      <c r="G31" s="356"/>
      <c r="H31" s="356"/>
      <c r="I31" s="356"/>
      <c r="J31" s="357"/>
    </row>
    <row r="32" spans="1:13" ht="25" customHeight="1" x14ac:dyDescent="0.35">
      <c r="A32" s="328" t="s">
        <v>4</v>
      </c>
      <c r="B32" s="359" t="s">
        <v>51</v>
      </c>
      <c r="C32" s="361" t="s">
        <v>5</v>
      </c>
      <c r="D32" s="362"/>
      <c r="E32" s="363"/>
      <c r="F32" s="364" t="s">
        <v>23</v>
      </c>
      <c r="G32" s="366" t="s">
        <v>9</v>
      </c>
      <c r="H32" s="367"/>
      <c r="I32" s="367"/>
      <c r="J32" s="368" t="s">
        <v>41</v>
      </c>
    </row>
    <row r="33" spans="1:10" ht="85.5" customHeight="1" thickBot="1" x14ac:dyDescent="0.4">
      <c r="A33" s="358"/>
      <c r="B33" s="360"/>
      <c r="C33" s="52" t="s">
        <v>30</v>
      </c>
      <c r="D33" s="53" t="s">
        <v>6</v>
      </c>
      <c r="E33" s="54" t="s">
        <v>7</v>
      </c>
      <c r="F33" s="365"/>
      <c r="G33" s="55" t="s">
        <v>26</v>
      </c>
      <c r="H33" s="56" t="s">
        <v>146</v>
      </c>
      <c r="I33" s="57" t="s">
        <v>42</v>
      </c>
      <c r="J33" s="369"/>
    </row>
    <row r="34" spans="1:10" x14ac:dyDescent="0.35">
      <c r="A34" s="41">
        <v>1</v>
      </c>
      <c r="B34" s="13" t="s">
        <v>34</v>
      </c>
      <c r="C34" s="13">
        <v>419</v>
      </c>
      <c r="D34" s="13">
        <v>176</v>
      </c>
      <c r="E34" s="13">
        <v>228</v>
      </c>
      <c r="F34" s="12">
        <f>IF(C34=0,0,(E34-D34)/C34*10)</f>
        <v>1.2410501193317423</v>
      </c>
      <c r="G34" s="7">
        <f t="shared" ref="G34:G98" si="5">(3.1416*C34/100*(D34/10*D34/10+E34/10*E34/10))/80000</f>
        <v>0.13650346248000003</v>
      </c>
      <c r="H34" s="7">
        <f>(3.1416*$J$6*(D34/10*D34/10+E34/10*E34/10))/80000</f>
        <v>0.13031356800000002</v>
      </c>
      <c r="I34" s="7">
        <f>H34*J34</f>
        <v>0</v>
      </c>
      <c r="J34" s="42">
        <f t="shared" ref="J34:J98" si="6">IF(C34&lt;$J$7*100,1,0)</f>
        <v>0</v>
      </c>
    </row>
    <row r="35" spans="1:10" x14ac:dyDescent="0.35">
      <c r="A35" s="43">
        <f>A34+1</f>
        <v>2</v>
      </c>
      <c r="B35" s="14" t="s">
        <v>34</v>
      </c>
      <c r="C35" s="14">
        <v>409</v>
      </c>
      <c r="D35" s="14">
        <v>140</v>
      </c>
      <c r="E35" s="14">
        <v>167</v>
      </c>
      <c r="F35" s="11">
        <f t="shared" ref="F35:F98" si="7">IF(C35=0,0,(E35-D35)/C35*10)</f>
        <v>0.66014669926650371</v>
      </c>
      <c r="G35" s="10">
        <f t="shared" si="5"/>
        <v>7.6274124926999989E-2</v>
      </c>
      <c r="H35" s="7">
        <f t="shared" ref="H35:H98" si="8">(3.1416*$J$6*(D35/10*D35/10+E35/10*E35/10))/80000</f>
        <v>7.4595721199999993E-2</v>
      </c>
      <c r="I35" s="7">
        <f>H35*J35</f>
        <v>0</v>
      </c>
      <c r="J35" s="42">
        <f t="shared" si="6"/>
        <v>0</v>
      </c>
    </row>
    <row r="36" spans="1:10" x14ac:dyDescent="0.35">
      <c r="A36" s="43">
        <f t="shared" ref="A36:A99" si="9">A35+1</f>
        <v>3</v>
      </c>
      <c r="B36" s="14" t="s">
        <v>34</v>
      </c>
      <c r="C36" s="14">
        <v>402</v>
      </c>
      <c r="D36" s="14">
        <v>130</v>
      </c>
      <c r="E36" s="14">
        <v>156</v>
      </c>
      <c r="F36" s="11">
        <f t="shared" si="7"/>
        <v>0.6467661691542288</v>
      </c>
      <c r="G36" s="10">
        <f t="shared" si="5"/>
        <v>6.5097376343999994E-2</v>
      </c>
      <c r="H36" s="7">
        <f t="shared" si="8"/>
        <v>6.4773508800000004E-2</v>
      </c>
      <c r="I36" s="7">
        <f t="shared" ref="I36:I99" si="10">H36*J36</f>
        <v>6.4773508800000004E-2</v>
      </c>
      <c r="J36" s="42">
        <f t="shared" si="6"/>
        <v>1</v>
      </c>
    </row>
    <row r="37" spans="1:10" x14ac:dyDescent="0.35">
      <c r="A37" s="43">
        <f t="shared" si="9"/>
        <v>4</v>
      </c>
      <c r="B37" s="14" t="s">
        <v>34</v>
      </c>
      <c r="C37" s="14">
        <v>416</v>
      </c>
      <c r="D37" s="14">
        <v>152</v>
      </c>
      <c r="E37" s="14">
        <v>176</v>
      </c>
      <c r="F37" s="11">
        <f t="shared" si="7"/>
        <v>0.57692307692307698</v>
      </c>
      <c r="G37" s="10">
        <f t="shared" si="5"/>
        <v>8.8346818560000012E-2</v>
      </c>
      <c r="H37" s="7">
        <f t="shared" si="8"/>
        <v>8.4948864000000013E-2</v>
      </c>
      <c r="I37" s="7">
        <f t="shared" si="10"/>
        <v>0</v>
      </c>
      <c r="J37" s="42">
        <f t="shared" si="6"/>
        <v>0</v>
      </c>
    </row>
    <row r="38" spans="1:10" x14ac:dyDescent="0.35">
      <c r="A38" s="43">
        <f t="shared" si="9"/>
        <v>5</v>
      </c>
      <c r="B38" s="14" t="s">
        <v>34</v>
      </c>
      <c r="C38" s="14">
        <v>413</v>
      </c>
      <c r="D38" s="14">
        <v>145</v>
      </c>
      <c r="E38" s="14">
        <v>169</v>
      </c>
      <c r="F38" s="11">
        <f t="shared" si="7"/>
        <v>0.58111380145278457</v>
      </c>
      <c r="G38" s="10">
        <f t="shared" si="5"/>
        <v>8.0421103686000014E-2</v>
      </c>
      <c r="H38" s="7">
        <f t="shared" si="8"/>
        <v>7.7889688799999995E-2</v>
      </c>
      <c r="I38" s="7">
        <f t="shared" si="10"/>
        <v>0</v>
      </c>
      <c r="J38" s="42">
        <f t="shared" si="6"/>
        <v>0</v>
      </c>
    </row>
    <row r="39" spans="1:10" x14ac:dyDescent="0.35">
      <c r="A39" s="43">
        <f t="shared" si="9"/>
        <v>6</v>
      </c>
      <c r="B39" s="14" t="s">
        <v>34</v>
      </c>
      <c r="C39" s="14">
        <v>417</v>
      </c>
      <c r="D39" s="14">
        <v>166</v>
      </c>
      <c r="E39" s="14">
        <v>191</v>
      </c>
      <c r="F39" s="11">
        <f t="shared" si="7"/>
        <v>0.59952038369304561</v>
      </c>
      <c r="G39" s="10">
        <f t="shared" si="5"/>
        <v>0.10486436568300003</v>
      </c>
      <c r="H39" s="7">
        <f t="shared" si="8"/>
        <v>0.10058931960000002</v>
      </c>
      <c r="I39" s="7">
        <f t="shared" si="10"/>
        <v>0</v>
      </c>
      <c r="J39" s="42">
        <f t="shared" si="6"/>
        <v>0</v>
      </c>
    </row>
    <row r="40" spans="1:10" x14ac:dyDescent="0.35">
      <c r="A40" s="43">
        <f t="shared" si="9"/>
        <v>7</v>
      </c>
      <c r="B40" s="14" t="s">
        <v>57</v>
      </c>
      <c r="C40" s="14">
        <v>416</v>
      </c>
      <c r="D40" s="14">
        <v>198</v>
      </c>
      <c r="E40" s="14">
        <v>234</v>
      </c>
      <c r="F40" s="11">
        <f t="shared" si="7"/>
        <v>0.86538461538461542</v>
      </c>
      <c r="G40" s="10">
        <f t="shared" si="5"/>
        <v>0.15349606271999999</v>
      </c>
      <c r="H40" s="7">
        <f t="shared" si="8"/>
        <v>0.14759236799999997</v>
      </c>
      <c r="I40" s="7">
        <f t="shared" si="10"/>
        <v>0</v>
      </c>
      <c r="J40" s="42">
        <f t="shared" si="6"/>
        <v>0</v>
      </c>
    </row>
    <row r="41" spans="1:10" x14ac:dyDescent="0.35">
      <c r="A41" s="43">
        <f t="shared" si="9"/>
        <v>8</v>
      </c>
      <c r="B41" s="14" t="s">
        <v>34</v>
      </c>
      <c r="C41" s="14">
        <v>412</v>
      </c>
      <c r="D41" s="14">
        <v>136</v>
      </c>
      <c r="E41" s="14">
        <v>165</v>
      </c>
      <c r="F41" s="11">
        <f t="shared" si="7"/>
        <v>0.70388349514563098</v>
      </c>
      <c r="G41" s="10">
        <f t="shared" si="5"/>
        <v>7.3973103203999996E-2</v>
      </c>
      <c r="H41" s="7">
        <f t="shared" si="8"/>
        <v>7.1818546799999994E-2</v>
      </c>
      <c r="I41" s="7">
        <f t="shared" si="10"/>
        <v>0</v>
      </c>
      <c r="J41" s="42">
        <f t="shared" si="6"/>
        <v>0</v>
      </c>
    </row>
    <row r="42" spans="1:10" x14ac:dyDescent="0.35">
      <c r="A42" s="43">
        <f t="shared" si="9"/>
        <v>9</v>
      </c>
      <c r="B42" s="14" t="s">
        <v>34</v>
      </c>
      <c r="C42" s="14">
        <v>415</v>
      </c>
      <c r="D42" s="14">
        <v>174</v>
      </c>
      <c r="E42" s="14">
        <v>214</v>
      </c>
      <c r="F42" s="11">
        <f t="shared" si="7"/>
        <v>0.96385542168674698</v>
      </c>
      <c r="G42" s="10">
        <f t="shared" si="5"/>
        <v>0.12397491876</v>
      </c>
      <c r="H42" s="7">
        <f t="shared" si="8"/>
        <v>0.1194938976</v>
      </c>
      <c r="I42" s="7">
        <f t="shared" si="10"/>
        <v>0</v>
      </c>
      <c r="J42" s="42">
        <f t="shared" si="6"/>
        <v>0</v>
      </c>
    </row>
    <row r="43" spans="1:10" x14ac:dyDescent="0.35">
      <c r="A43" s="43">
        <f t="shared" si="9"/>
        <v>10</v>
      </c>
      <c r="B43" s="14">
        <v>3</v>
      </c>
      <c r="C43" s="14">
        <v>417</v>
      </c>
      <c r="D43" s="14">
        <v>148</v>
      </c>
      <c r="E43" s="14">
        <v>183</v>
      </c>
      <c r="F43" s="11">
        <f t="shared" si="7"/>
        <v>0.8393285371702639</v>
      </c>
      <c r="G43" s="10">
        <f t="shared" si="5"/>
        <v>9.0709305687000003E-2</v>
      </c>
      <c r="H43" s="7">
        <f t="shared" si="8"/>
        <v>8.7011324400000006E-2</v>
      </c>
      <c r="I43" s="7">
        <f t="shared" si="10"/>
        <v>0</v>
      </c>
      <c r="J43" s="42">
        <f t="shared" si="6"/>
        <v>0</v>
      </c>
    </row>
    <row r="44" spans="1:10" x14ac:dyDescent="0.35">
      <c r="A44" s="43">
        <f t="shared" si="9"/>
        <v>11</v>
      </c>
      <c r="B44" s="14" t="s">
        <v>34</v>
      </c>
      <c r="C44" s="14">
        <v>411</v>
      </c>
      <c r="D44" s="14">
        <v>150</v>
      </c>
      <c r="E44" s="14">
        <v>181</v>
      </c>
      <c r="F44" s="11">
        <f t="shared" si="7"/>
        <v>0.75425790754257915</v>
      </c>
      <c r="G44" s="10">
        <f t="shared" si="5"/>
        <v>8.9191088216999989E-2</v>
      </c>
      <c r="H44" s="7">
        <f t="shared" si="8"/>
        <v>8.6803978800000001E-2</v>
      </c>
      <c r="I44" s="7">
        <f t="shared" si="10"/>
        <v>0</v>
      </c>
      <c r="J44" s="42">
        <f t="shared" si="6"/>
        <v>0</v>
      </c>
    </row>
    <row r="45" spans="1:10" x14ac:dyDescent="0.35">
      <c r="A45" s="43">
        <f t="shared" si="9"/>
        <v>12</v>
      </c>
      <c r="B45" s="14" t="s">
        <v>34</v>
      </c>
      <c r="C45" s="14">
        <v>414</v>
      </c>
      <c r="D45" s="14">
        <v>144</v>
      </c>
      <c r="E45" s="14">
        <v>188</v>
      </c>
      <c r="F45" s="11">
        <f t="shared" si="7"/>
        <v>1.0628019323671498</v>
      </c>
      <c r="G45" s="10">
        <f t="shared" si="5"/>
        <v>9.1173630239999984E-2</v>
      </c>
      <c r="H45" s="7">
        <f t="shared" si="8"/>
        <v>8.8090463999999979E-2</v>
      </c>
      <c r="I45" s="7">
        <f t="shared" si="10"/>
        <v>0</v>
      </c>
      <c r="J45" s="42">
        <f t="shared" si="6"/>
        <v>0</v>
      </c>
    </row>
    <row r="46" spans="1:10" x14ac:dyDescent="0.35">
      <c r="A46" s="43">
        <f t="shared" si="9"/>
        <v>13</v>
      </c>
      <c r="B46" s="14" t="s">
        <v>34</v>
      </c>
      <c r="C46" s="14">
        <v>415</v>
      </c>
      <c r="D46" s="14">
        <v>155</v>
      </c>
      <c r="E46" s="14">
        <v>201</v>
      </c>
      <c r="F46" s="11">
        <f t="shared" si="7"/>
        <v>1.1084337349397591</v>
      </c>
      <c r="G46" s="10">
        <f t="shared" si="5"/>
        <v>0.10499537433</v>
      </c>
      <c r="H46" s="7">
        <f t="shared" si="8"/>
        <v>0.1012003608</v>
      </c>
      <c r="I46" s="7">
        <f t="shared" si="10"/>
        <v>0</v>
      </c>
      <c r="J46" s="42">
        <f t="shared" si="6"/>
        <v>0</v>
      </c>
    </row>
    <row r="47" spans="1:10" x14ac:dyDescent="0.35">
      <c r="A47" s="43">
        <f t="shared" si="9"/>
        <v>14</v>
      </c>
      <c r="B47" s="14">
        <v>3</v>
      </c>
      <c r="C47" s="14">
        <v>416</v>
      </c>
      <c r="D47" s="14">
        <v>185</v>
      </c>
      <c r="E47" s="14">
        <v>231</v>
      </c>
      <c r="F47" s="11">
        <f t="shared" si="7"/>
        <v>1.1057692307692308</v>
      </c>
      <c r="G47" s="10">
        <f t="shared" si="5"/>
        <v>0.14308329235199999</v>
      </c>
      <c r="H47" s="7">
        <f t="shared" si="8"/>
        <v>0.1375800888</v>
      </c>
      <c r="I47" s="7">
        <f t="shared" si="10"/>
        <v>0</v>
      </c>
      <c r="J47" s="42">
        <f t="shared" si="6"/>
        <v>0</v>
      </c>
    </row>
    <row r="48" spans="1:10" x14ac:dyDescent="0.35">
      <c r="A48" s="43">
        <f t="shared" si="9"/>
        <v>15</v>
      </c>
      <c r="B48" s="14" t="s">
        <v>34</v>
      </c>
      <c r="C48" s="14">
        <v>413</v>
      </c>
      <c r="D48" s="14">
        <v>130</v>
      </c>
      <c r="E48" s="14">
        <v>158</v>
      </c>
      <c r="F48" s="11">
        <f t="shared" si="7"/>
        <v>0.67796610169491522</v>
      </c>
      <c r="G48" s="10">
        <f t="shared" si="5"/>
        <v>6.7897170263999995E-2</v>
      </c>
      <c r="H48" s="7">
        <f t="shared" si="8"/>
        <v>6.5759971199999989E-2</v>
      </c>
      <c r="I48" s="7">
        <f t="shared" si="10"/>
        <v>0</v>
      </c>
      <c r="J48" s="42">
        <f t="shared" si="6"/>
        <v>0</v>
      </c>
    </row>
    <row r="49" spans="1:10" x14ac:dyDescent="0.35">
      <c r="A49" s="43">
        <f t="shared" si="9"/>
        <v>16</v>
      </c>
      <c r="B49" s="14" t="s">
        <v>34</v>
      </c>
      <c r="C49" s="14">
        <v>409</v>
      </c>
      <c r="D49" s="14">
        <v>143</v>
      </c>
      <c r="E49" s="14">
        <v>160</v>
      </c>
      <c r="F49" s="11">
        <f t="shared" si="7"/>
        <v>0.41564792176039117</v>
      </c>
      <c r="G49" s="10">
        <f t="shared" si="5"/>
        <v>7.3961279007000003E-2</v>
      </c>
      <c r="H49" s="7">
        <f t="shared" si="8"/>
        <v>7.2333769199999995E-2</v>
      </c>
      <c r="I49" s="7">
        <f t="shared" si="10"/>
        <v>0</v>
      </c>
      <c r="J49" s="42">
        <f t="shared" si="6"/>
        <v>0</v>
      </c>
    </row>
    <row r="50" spans="1:10" x14ac:dyDescent="0.35">
      <c r="A50" s="43">
        <f t="shared" si="9"/>
        <v>17</v>
      </c>
      <c r="B50" s="14" t="s">
        <v>34</v>
      </c>
      <c r="C50" s="14">
        <v>414</v>
      </c>
      <c r="D50" s="14">
        <v>178</v>
      </c>
      <c r="E50" s="14">
        <v>265</v>
      </c>
      <c r="F50" s="11">
        <f t="shared" si="7"/>
        <v>2.1014492753623188</v>
      </c>
      <c r="G50" s="10">
        <f t="shared" si="5"/>
        <v>0.165681410202</v>
      </c>
      <c r="H50" s="7">
        <f t="shared" si="8"/>
        <v>0.1600786572</v>
      </c>
      <c r="I50" s="7">
        <f t="shared" si="10"/>
        <v>0</v>
      </c>
      <c r="J50" s="42">
        <f t="shared" si="6"/>
        <v>0</v>
      </c>
    </row>
    <row r="51" spans="1:10" x14ac:dyDescent="0.35">
      <c r="A51" s="43">
        <f t="shared" si="9"/>
        <v>18</v>
      </c>
      <c r="B51" s="14" t="s">
        <v>34</v>
      </c>
      <c r="C51" s="14">
        <v>416</v>
      </c>
      <c r="D51" s="14">
        <v>150</v>
      </c>
      <c r="E51" s="14">
        <v>170</v>
      </c>
      <c r="F51" s="11">
        <f t="shared" si="7"/>
        <v>0.48076923076923078</v>
      </c>
      <c r="G51" s="10">
        <f t="shared" si="5"/>
        <v>8.3968684799999999E-2</v>
      </c>
      <c r="H51" s="7">
        <f t="shared" si="8"/>
        <v>8.0739119999999998E-2</v>
      </c>
      <c r="I51" s="7">
        <f t="shared" si="10"/>
        <v>0</v>
      </c>
      <c r="J51" s="42">
        <f t="shared" si="6"/>
        <v>0</v>
      </c>
    </row>
    <row r="52" spans="1:10" x14ac:dyDescent="0.35">
      <c r="A52" s="43">
        <f t="shared" si="9"/>
        <v>19</v>
      </c>
      <c r="B52" s="14" t="s">
        <v>57</v>
      </c>
      <c r="C52" s="14">
        <v>416</v>
      </c>
      <c r="D52" s="14">
        <v>144</v>
      </c>
      <c r="E52" s="14">
        <v>200</v>
      </c>
      <c r="F52" s="11">
        <f t="shared" si="7"/>
        <v>1.346153846153846</v>
      </c>
      <c r="G52" s="10">
        <f t="shared" si="5"/>
        <v>9.9220273152000008E-2</v>
      </c>
      <c r="H52" s="7">
        <f t="shared" si="8"/>
        <v>9.5404108800000012E-2</v>
      </c>
      <c r="I52" s="7">
        <f t="shared" si="10"/>
        <v>0</v>
      </c>
      <c r="J52" s="42">
        <f t="shared" si="6"/>
        <v>0</v>
      </c>
    </row>
    <row r="53" spans="1:10" x14ac:dyDescent="0.35">
      <c r="A53" s="43">
        <f t="shared" si="9"/>
        <v>20</v>
      </c>
      <c r="B53" s="14" t="s">
        <v>34</v>
      </c>
      <c r="C53" s="14">
        <v>414</v>
      </c>
      <c r="D53" s="14">
        <v>129</v>
      </c>
      <c r="E53" s="14">
        <v>180</v>
      </c>
      <c r="F53" s="11">
        <f t="shared" si="7"/>
        <v>1.2318840579710146</v>
      </c>
      <c r="G53" s="10">
        <f t="shared" si="5"/>
        <v>7.9729778898000009E-2</v>
      </c>
      <c r="H53" s="7">
        <f t="shared" si="8"/>
        <v>7.7033602800000003E-2</v>
      </c>
      <c r="I53" s="7">
        <f t="shared" si="10"/>
        <v>0</v>
      </c>
      <c r="J53" s="42">
        <f t="shared" si="6"/>
        <v>0</v>
      </c>
    </row>
    <row r="54" spans="1:10" x14ac:dyDescent="0.35">
      <c r="A54" s="43">
        <f t="shared" si="9"/>
        <v>21</v>
      </c>
      <c r="B54" s="14" t="s">
        <v>34</v>
      </c>
      <c r="C54" s="14">
        <v>410</v>
      </c>
      <c r="D54" s="14">
        <v>148</v>
      </c>
      <c r="E54" s="14">
        <v>175</v>
      </c>
      <c r="F54" s="11">
        <f t="shared" si="7"/>
        <v>0.65853658536585369</v>
      </c>
      <c r="G54" s="10">
        <f t="shared" si="5"/>
        <v>8.4575367030000001E-2</v>
      </c>
      <c r="H54" s="7">
        <f t="shared" si="8"/>
        <v>8.2512553199999991E-2</v>
      </c>
      <c r="I54" s="7">
        <f t="shared" si="10"/>
        <v>0</v>
      </c>
      <c r="J54" s="42">
        <f t="shared" si="6"/>
        <v>0</v>
      </c>
    </row>
    <row r="55" spans="1:10" x14ac:dyDescent="0.35">
      <c r="A55" s="43">
        <f t="shared" si="9"/>
        <v>22</v>
      </c>
      <c r="B55" s="14" t="s">
        <v>34</v>
      </c>
      <c r="C55" s="14">
        <v>418</v>
      </c>
      <c r="D55" s="14">
        <v>160</v>
      </c>
      <c r="E55" s="14">
        <v>200</v>
      </c>
      <c r="F55" s="11">
        <f t="shared" si="7"/>
        <v>0.9569377990430622</v>
      </c>
      <c r="G55" s="10">
        <f t="shared" si="5"/>
        <v>0.10768148159999999</v>
      </c>
      <c r="H55" s="7">
        <f t="shared" si="8"/>
        <v>0.10304447999999999</v>
      </c>
      <c r="I55" s="7">
        <f t="shared" si="10"/>
        <v>0</v>
      </c>
      <c r="J55" s="42">
        <f t="shared" si="6"/>
        <v>0</v>
      </c>
    </row>
    <row r="56" spans="1:10" x14ac:dyDescent="0.35">
      <c r="A56" s="43">
        <f t="shared" si="9"/>
        <v>23</v>
      </c>
      <c r="B56" s="14" t="s">
        <v>34</v>
      </c>
      <c r="C56" s="14">
        <v>416</v>
      </c>
      <c r="D56" s="14">
        <v>153</v>
      </c>
      <c r="E56" s="14">
        <v>190</v>
      </c>
      <c r="F56" s="11">
        <f t="shared" si="7"/>
        <v>0.88942307692307698</v>
      </c>
      <c r="G56" s="10">
        <f t="shared" si="5"/>
        <v>9.7215806688000006E-2</v>
      </c>
      <c r="H56" s="7">
        <f t="shared" si="8"/>
        <v>9.3476737200000007E-2</v>
      </c>
      <c r="I56" s="7">
        <f t="shared" si="10"/>
        <v>0</v>
      </c>
      <c r="J56" s="42">
        <f t="shared" si="6"/>
        <v>0</v>
      </c>
    </row>
    <row r="57" spans="1:10" x14ac:dyDescent="0.35">
      <c r="A57" s="43">
        <f t="shared" si="9"/>
        <v>24</v>
      </c>
      <c r="B57" s="14" t="s">
        <v>57</v>
      </c>
      <c r="C57" s="14">
        <v>412</v>
      </c>
      <c r="D57" s="14">
        <v>135</v>
      </c>
      <c r="E57" s="14">
        <v>171</v>
      </c>
      <c r="F57" s="11">
        <f t="shared" si="7"/>
        <v>0.87378640776699035</v>
      </c>
      <c r="G57" s="10">
        <f t="shared" si="5"/>
        <v>7.6796380583999999E-2</v>
      </c>
      <c r="H57" s="7">
        <f t="shared" si="8"/>
        <v>7.4559592800000005E-2</v>
      </c>
      <c r="I57" s="7">
        <f t="shared" si="10"/>
        <v>0</v>
      </c>
      <c r="J57" s="42">
        <f t="shared" si="6"/>
        <v>0</v>
      </c>
    </row>
    <row r="58" spans="1:10" x14ac:dyDescent="0.35">
      <c r="A58" s="43">
        <f t="shared" si="9"/>
        <v>25</v>
      </c>
      <c r="B58" s="14" t="s">
        <v>34</v>
      </c>
      <c r="C58" s="14">
        <v>415</v>
      </c>
      <c r="D58" s="14">
        <v>163</v>
      </c>
      <c r="E58" s="14">
        <v>195</v>
      </c>
      <c r="F58" s="11">
        <f t="shared" si="7"/>
        <v>0.77108433734939763</v>
      </c>
      <c r="G58" s="10">
        <f t="shared" si="5"/>
        <v>0.10526916476999999</v>
      </c>
      <c r="H58" s="7">
        <f t="shared" si="8"/>
        <v>0.10146425520000001</v>
      </c>
      <c r="I58" s="7">
        <f t="shared" si="10"/>
        <v>0</v>
      </c>
      <c r="J58" s="42">
        <f t="shared" si="6"/>
        <v>0</v>
      </c>
    </row>
    <row r="59" spans="1:10" x14ac:dyDescent="0.35">
      <c r="A59" s="43">
        <f t="shared" si="9"/>
        <v>26</v>
      </c>
      <c r="B59" s="14" t="s">
        <v>34</v>
      </c>
      <c r="C59" s="14">
        <v>414</v>
      </c>
      <c r="D59" s="14">
        <v>150</v>
      </c>
      <c r="E59" s="14">
        <v>186</v>
      </c>
      <c r="F59" s="11">
        <f t="shared" si="7"/>
        <v>0.86956521739130432</v>
      </c>
      <c r="G59" s="10">
        <f t="shared" si="5"/>
        <v>9.282542068800001E-2</v>
      </c>
      <c r="H59" s="7">
        <f t="shared" si="8"/>
        <v>8.9686396799999998E-2</v>
      </c>
      <c r="I59" s="7">
        <f t="shared" si="10"/>
        <v>0</v>
      </c>
      <c r="J59" s="42">
        <f t="shared" si="6"/>
        <v>0</v>
      </c>
    </row>
    <row r="60" spans="1:10" x14ac:dyDescent="0.35">
      <c r="A60" s="43">
        <f t="shared" si="9"/>
        <v>27</v>
      </c>
      <c r="B60" s="14" t="s">
        <v>34</v>
      </c>
      <c r="C60" s="14">
        <v>419</v>
      </c>
      <c r="D60" s="14">
        <v>146</v>
      </c>
      <c r="E60" s="14">
        <v>192</v>
      </c>
      <c r="F60" s="11">
        <f t="shared" si="7"/>
        <v>1.0978520286396183</v>
      </c>
      <c r="G60" s="10">
        <f t="shared" si="5"/>
        <v>9.5730128339999998E-2</v>
      </c>
      <c r="H60" s="7">
        <f t="shared" si="8"/>
        <v>9.1389143999999992E-2</v>
      </c>
      <c r="I60" s="7">
        <f t="shared" si="10"/>
        <v>0</v>
      </c>
      <c r="J60" s="42">
        <f t="shared" si="6"/>
        <v>0</v>
      </c>
    </row>
    <row r="61" spans="1:10" x14ac:dyDescent="0.35">
      <c r="A61" s="43">
        <f t="shared" si="9"/>
        <v>28</v>
      </c>
      <c r="B61" s="14" t="s">
        <v>60</v>
      </c>
      <c r="C61" s="14">
        <v>415</v>
      </c>
      <c r="D61" s="14">
        <v>165</v>
      </c>
      <c r="E61" s="14">
        <v>223</v>
      </c>
      <c r="F61" s="11">
        <f t="shared" si="7"/>
        <v>1.3975903614457832</v>
      </c>
      <c r="G61" s="10">
        <f t="shared" si="5"/>
        <v>0.12541231857000001</v>
      </c>
      <c r="H61" s="7">
        <f t="shared" si="8"/>
        <v>0.12087934320000002</v>
      </c>
      <c r="I61" s="7">
        <f t="shared" si="10"/>
        <v>0</v>
      </c>
      <c r="J61" s="42">
        <f t="shared" si="6"/>
        <v>0</v>
      </c>
    </row>
    <row r="62" spans="1:10" x14ac:dyDescent="0.35">
      <c r="A62" s="43">
        <f t="shared" si="9"/>
        <v>29</v>
      </c>
      <c r="B62" s="14" t="s">
        <v>34</v>
      </c>
      <c r="C62" s="14">
        <v>416</v>
      </c>
      <c r="D62" s="14">
        <v>146</v>
      </c>
      <c r="E62" s="14">
        <v>185</v>
      </c>
      <c r="F62" s="11">
        <f t="shared" si="7"/>
        <v>0.9375</v>
      </c>
      <c r="G62" s="10">
        <f t="shared" si="5"/>
        <v>9.0733554911999983E-2</v>
      </c>
      <c r="H62" s="7">
        <f t="shared" si="8"/>
        <v>8.7243802799999992E-2</v>
      </c>
      <c r="I62" s="7">
        <f t="shared" si="10"/>
        <v>0</v>
      </c>
      <c r="J62" s="42">
        <f t="shared" si="6"/>
        <v>0</v>
      </c>
    </row>
    <row r="63" spans="1:10" x14ac:dyDescent="0.35">
      <c r="A63" s="43">
        <f t="shared" si="9"/>
        <v>30</v>
      </c>
      <c r="B63" s="14" t="s">
        <v>34</v>
      </c>
      <c r="C63" s="14">
        <v>414</v>
      </c>
      <c r="D63" s="14">
        <v>160</v>
      </c>
      <c r="E63" s="14">
        <v>210</v>
      </c>
      <c r="F63" s="11">
        <f t="shared" si="7"/>
        <v>1.2077294685990339</v>
      </c>
      <c r="G63" s="10">
        <f t="shared" si="5"/>
        <v>0.11331672659999999</v>
      </c>
      <c r="H63" s="7">
        <f t="shared" si="8"/>
        <v>0.10948476</v>
      </c>
      <c r="I63" s="7">
        <f t="shared" si="10"/>
        <v>0</v>
      </c>
      <c r="J63" s="42">
        <f t="shared" si="6"/>
        <v>0</v>
      </c>
    </row>
    <row r="64" spans="1:10" x14ac:dyDescent="0.35">
      <c r="A64" s="43">
        <f t="shared" si="9"/>
        <v>31</v>
      </c>
      <c r="B64" s="14" t="s">
        <v>34</v>
      </c>
      <c r="C64" s="14">
        <v>417</v>
      </c>
      <c r="D64" s="14">
        <v>190</v>
      </c>
      <c r="E64" s="14">
        <v>211</v>
      </c>
      <c r="F64" s="11">
        <f t="shared" si="7"/>
        <v>0.50359712230215825</v>
      </c>
      <c r="G64" s="10">
        <f t="shared" si="5"/>
        <v>0.132021644139</v>
      </c>
      <c r="H64" s="7">
        <f t="shared" si="8"/>
        <v>0.12663946680000002</v>
      </c>
      <c r="I64" s="7">
        <f t="shared" si="10"/>
        <v>0</v>
      </c>
      <c r="J64" s="42">
        <f t="shared" si="6"/>
        <v>0</v>
      </c>
    </row>
    <row r="65" spans="1:10" x14ac:dyDescent="0.35">
      <c r="A65" s="43">
        <f t="shared" si="9"/>
        <v>32</v>
      </c>
      <c r="B65" s="14" t="s">
        <v>34</v>
      </c>
      <c r="C65" s="14">
        <v>382</v>
      </c>
      <c r="D65" s="14">
        <v>179</v>
      </c>
      <c r="E65" s="14">
        <v>210</v>
      </c>
      <c r="F65" s="11">
        <f t="shared" si="7"/>
        <v>0.81151832460732987</v>
      </c>
      <c r="G65" s="10">
        <f t="shared" si="5"/>
        <v>0.11422018007400002</v>
      </c>
      <c r="H65" s="7">
        <f t="shared" si="8"/>
        <v>0.11960228279999999</v>
      </c>
      <c r="I65" s="7">
        <f t="shared" si="10"/>
        <v>0.11960228279999999</v>
      </c>
      <c r="J65" s="42">
        <f t="shared" si="6"/>
        <v>1</v>
      </c>
    </row>
    <row r="66" spans="1:10" x14ac:dyDescent="0.35">
      <c r="A66" s="43">
        <f t="shared" si="9"/>
        <v>33</v>
      </c>
      <c r="B66" s="14" t="s">
        <v>34</v>
      </c>
      <c r="C66" s="14">
        <v>413</v>
      </c>
      <c r="D66" s="14">
        <v>134</v>
      </c>
      <c r="E66" s="14">
        <v>188</v>
      </c>
      <c r="F66" s="11">
        <f t="shared" si="7"/>
        <v>1.3075060532687652</v>
      </c>
      <c r="G66" s="10">
        <f t="shared" si="5"/>
        <v>8.6444658300000005E-2</v>
      </c>
      <c r="H66" s="7">
        <f t="shared" si="8"/>
        <v>8.3723640000000002E-2</v>
      </c>
      <c r="I66" s="7">
        <f t="shared" si="10"/>
        <v>0</v>
      </c>
      <c r="J66" s="42">
        <f t="shared" si="6"/>
        <v>0</v>
      </c>
    </row>
    <row r="67" spans="1:10" x14ac:dyDescent="0.35">
      <c r="A67" s="43">
        <f t="shared" si="9"/>
        <v>34</v>
      </c>
      <c r="B67" s="14" t="s">
        <v>34</v>
      </c>
      <c r="C67" s="14">
        <v>412</v>
      </c>
      <c r="D67" s="14">
        <v>147</v>
      </c>
      <c r="E67" s="14">
        <v>176</v>
      </c>
      <c r="F67" s="11">
        <f t="shared" si="7"/>
        <v>0.70388349514563098</v>
      </c>
      <c r="G67" s="10">
        <f t="shared" si="5"/>
        <v>8.5078533540000001E-2</v>
      </c>
      <c r="H67" s="7">
        <f t="shared" si="8"/>
        <v>8.2600517999999998E-2</v>
      </c>
      <c r="I67" s="7">
        <f t="shared" si="10"/>
        <v>0</v>
      </c>
      <c r="J67" s="42">
        <f t="shared" si="6"/>
        <v>0</v>
      </c>
    </row>
    <row r="68" spans="1:10" x14ac:dyDescent="0.35">
      <c r="A68" s="43">
        <f t="shared" si="9"/>
        <v>35</v>
      </c>
      <c r="B68" s="14" t="s">
        <v>34</v>
      </c>
      <c r="C68" s="14">
        <v>416</v>
      </c>
      <c r="D68" s="14">
        <v>162</v>
      </c>
      <c r="E68" s="14">
        <v>184</v>
      </c>
      <c r="F68" s="11">
        <f t="shared" si="7"/>
        <v>0.52884615384615385</v>
      </c>
      <c r="G68" s="10">
        <f t="shared" si="5"/>
        <v>9.8181283199999997E-2</v>
      </c>
      <c r="H68" s="7">
        <f t="shared" si="8"/>
        <v>9.4405080000000002E-2</v>
      </c>
      <c r="I68" s="7">
        <f t="shared" si="10"/>
        <v>0</v>
      </c>
      <c r="J68" s="42">
        <f t="shared" si="6"/>
        <v>0</v>
      </c>
    </row>
    <row r="69" spans="1:10" x14ac:dyDescent="0.35">
      <c r="A69" s="43">
        <f t="shared" si="9"/>
        <v>36</v>
      </c>
      <c r="B69" s="14" t="s">
        <v>34</v>
      </c>
      <c r="C69" s="14">
        <v>416</v>
      </c>
      <c r="D69" s="14">
        <v>152</v>
      </c>
      <c r="E69" s="14">
        <v>177</v>
      </c>
      <c r="F69" s="11">
        <f t="shared" si="7"/>
        <v>0.60096153846153844</v>
      </c>
      <c r="G69" s="10">
        <f t="shared" si="5"/>
        <v>8.8923490655999998E-2</v>
      </c>
      <c r="H69" s="7">
        <f t="shared" si="8"/>
        <v>8.5503356400000008E-2</v>
      </c>
      <c r="I69" s="7">
        <f t="shared" si="10"/>
        <v>0</v>
      </c>
      <c r="J69" s="42">
        <f t="shared" si="6"/>
        <v>0</v>
      </c>
    </row>
    <row r="70" spans="1:10" x14ac:dyDescent="0.35">
      <c r="A70" s="43">
        <f t="shared" si="9"/>
        <v>37</v>
      </c>
      <c r="B70" s="14" t="s">
        <v>34</v>
      </c>
      <c r="C70" s="14">
        <v>413</v>
      </c>
      <c r="D70" s="14">
        <v>180</v>
      </c>
      <c r="E70" s="14">
        <v>212</v>
      </c>
      <c r="F70" s="11">
        <f t="shared" si="7"/>
        <v>0.7748184019370461</v>
      </c>
      <c r="G70" s="10">
        <f t="shared" si="5"/>
        <v>0.12544044374400001</v>
      </c>
      <c r="H70" s="7">
        <f t="shared" si="8"/>
        <v>0.12149195519999999</v>
      </c>
      <c r="I70" s="7">
        <f t="shared" si="10"/>
        <v>0</v>
      </c>
      <c r="J70" s="42">
        <f t="shared" si="6"/>
        <v>0</v>
      </c>
    </row>
    <row r="71" spans="1:10" x14ac:dyDescent="0.35">
      <c r="A71" s="43">
        <f t="shared" si="9"/>
        <v>38</v>
      </c>
      <c r="B71" s="14" t="s">
        <v>34</v>
      </c>
      <c r="C71" s="14">
        <v>413</v>
      </c>
      <c r="D71" s="14">
        <v>144</v>
      </c>
      <c r="E71" s="14">
        <v>185</v>
      </c>
      <c r="F71" s="11">
        <f t="shared" si="7"/>
        <v>0.99273607748184012</v>
      </c>
      <c r="G71" s="10">
        <f t="shared" si="5"/>
        <v>8.9138552811000013E-2</v>
      </c>
      <c r="H71" s="7">
        <f t="shared" si="8"/>
        <v>8.6332738800000003E-2</v>
      </c>
      <c r="I71" s="7">
        <f t="shared" si="10"/>
        <v>0</v>
      </c>
      <c r="J71" s="42">
        <f t="shared" si="6"/>
        <v>0</v>
      </c>
    </row>
    <row r="72" spans="1:10" x14ac:dyDescent="0.35">
      <c r="A72" s="43">
        <f t="shared" si="9"/>
        <v>39</v>
      </c>
      <c r="B72" s="14" t="s">
        <v>34</v>
      </c>
      <c r="C72" s="14">
        <v>412</v>
      </c>
      <c r="D72" s="14">
        <v>130</v>
      </c>
      <c r="E72" s="14">
        <v>150</v>
      </c>
      <c r="F72" s="11">
        <f t="shared" si="7"/>
        <v>0.4854368932038835</v>
      </c>
      <c r="G72" s="10">
        <f t="shared" si="5"/>
        <v>6.3746205599999994E-2</v>
      </c>
      <c r="H72" s="7">
        <f t="shared" si="8"/>
        <v>6.1889520000000003E-2</v>
      </c>
      <c r="I72" s="7">
        <f t="shared" si="10"/>
        <v>0</v>
      </c>
      <c r="J72" s="42">
        <f t="shared" si="6"/>
        <v>0</v>
      </c>
    </row>
    <row r="73" spans="1:10" x14ac:dyDescent="0.35">
      <c r="A73" s="43">
        <f t="shared" si="9"/>
        <v>40</v>
      </c>
      <c r="B73" s="14" t="s">
        <v>34</v>
      </c>
      <c r="C73" s="14">
        <v>417</v>
      </c>
      <c r="D73" s="14">
        <v>195</v>
      </c>
      <c r="E73" s="14">
        <v>232</v>
      </c>
      <c r="F73" s="11">
        <f t="shared" si="7"/>
        <v>0.88729016786570747</v>
      </c>
      <c r="G73" s="10">
        <f t="shared" si="5"/>
        <v>0.15040815659100001</v>
      </c>
      <c r="H73" s="7">
        <f t="shared" si="8"/>
        <v>0.14427640919999998</v>
      </c>
      <c r="I73" s="7">
        <f t="shared" si="10"/>
        <v>0</v>
      </c>
      <c r="J73" s="42">
        <f t="shared" si="6"/>
        <v>0</v>
      </c>
    </row>
    <row r="74" spans="1:10" x14ac:dyDescent="0.35">
      <c r="A74" s="43">
        <f t="shared" si="9"/>
        <v>41</v>
      </c>
      <c r="B74" s="14">
        <v>3</v>
      </c>
      <c r="C74" s="14">
        <v>416</v>
      </c>
      <c r="D74" s="14">
        <v>130</v>
      </c>
      <c r="E74" s="14">
        <v>171</v>
      </c>
      <c r="F74" s="11">
        <f t="shared" si="7"/>
        <v>0.98557692307692302</v>
      </c>
      <c r="G74" s="10">
        <f t="shared" si="5"/>
        <v>7.537741411200001E-2</v>
      </c>
      <c r="H74" s="7">
        <f t="shared" si="8"/>
        <v>7.2478282800000002E-2</v>
      </c>
      <c r="I74" s="7">
        <f t="shared" si="10"/>
        <v>0</v>
      </c>
      <c r="J74" s="42">
        <f t="shared" si="6"/>
        <v>0</v>
      </c>
    </row>
    <row r="75" spans="1:10" x14ac:dyDescent="0.35">
      <c r="A75" s="43">
        <f t="shared" si="9"/>
        <v>42</v>
      </c>
      <c r="B75" s="14" t="s">
        <v>34</v>
      </c>
      <c r="C75" s="14">
        <v>389</v>
      </c>
      <c r="D75" s="14">
        <v>144</v>
      </c>
      <c r="E75" s="14">
        <v>186</v>
      </c>
      <c r="F75" s="11">
        <f t="shared" si="7"/>
        <v>1.0796915167095116</v>
      </c>
      <c r="G75" s="10">
        <f t="shared" si="5"/>
        <v>8.4525329196000004E-2</v>
      </c>
      <c r="H75" s="7">
        <f t="shared" si="8"/>
        <v>8.6915505600000012E-2</v>
      </c>
      <c r="I75" s="7">
        <f t="shared" si="10"/>
        <v>8.6915505600000012E-2</v>
      </c>
      <c r="J75" s="42">
        <f t="shared" si="6"/>
        <v>1</v>
      </c>
    </row>
    <row r="76" spans="1:10" x14ac:dyDescent="0.35">
      <c r="A76" s="43">
        <f t="shared" si="9"/>
        <v>43</v>
      </c>
      <c r="B76" s="14" t="s">
        <v>34</v>
      </c>
      <c r="C76" s="14">
        <v>415</v>
      </c>
      <c r="D76" s="14">
        <v>146</v>
      </c>
      <c r="E76" s="14">
        <v>172</v>
      </c>
      <c r="F76" s="11">
        <f t="shared" si="7"/>
        <v>0.62650602409638556</v>
      </c>
      <c r="G76" s="10">
        <f t="shared" si="5"/>
        <v>8.2951984500000006E-2</v>
      </c>
      <c r="H76" s="7">
        <f t="shared" si="8"/>
        <v>7.9953719999999992E-2</v>
      </c>
      <c r="I76" s="7">
        <f t="shared" si="10"/>
        <v>0</v>
      </c>
      <c r="J76" s="42">
        <f t="shared" si="6"/>
        <v>0</v>
      </c>
    </row>
    <row r="77" spans="1:10" x14ac:dyDescent="0.35">
      <c r="A77" s="43">
        <f t="shared" si="9"/>
        <v>44</v>
      </c>
      <c r="B77" s="14" t="s">
        <v>34</v>
      </c>
      <c r="C77" s="14">
        <v>412</v>
      </c>
      <c r="D77" s="14">
        <v>139</v>
      </c>
      <c r="E77" s="14">
        <v>168</v>
      </c>
      <c r="F77" s="11">
        <f t="shared" si="7"/>
        <v>0.70388349514563098</v>
      </c>
      <c r="G77" s="10">
        <f t="shared" si="5"/>
        <v>7.6924196580000007E-2</v>
      </c>
      <c r="H77" s="7">
        <f t="shared" si="8"/>
        <v>7.4683686000000013E-2</v>
      </c>
      <c r="I77" s="7">
        <f t="shared" si="10"/>
        <v>0</v>
      </c>
      <c r="J77" s="42">
        <f t="shared" si="6"/>
        <v>0</v>
      </c>
    </row>
    <row r="78" spans="1:10" x14ac:dyDescent="0.35">
      <c r="A78" s="43">
        <f t="shared" si="9"/>
        <v>45</v>
      </c>
      <c r="B78" s="14" t="s">
        <v>34</v>
      </c>
      <c r="C78" s="14">
        <v>416</v>
      </c>
      <c r="D78" s="14">
        <v>154</v>
      </c>
      <c r="E78" s="14">
        <v>183</v>
      </c>
      <c r="F78" s="11">
        <f t="shared" si="7"/>
        <v>0.69711538461538458</v>
      </c>
      <c r="G78" s="10">
        <f t="shared" si="5"/>
        <v>9.3451918559999986E-2</v>
      </c>
      <c r="H78" s="7">
        <f t="shared" si="8"/>
        <v>8.9857613999999988E-2</v>
      </c>
      <c r="I78" s="7">
        <f t="shared" si="10"/>
        <v>0</v>
      </c>
      <c r="J78" s="42">
        <f t="shared" si="6"/>
        <v>0</v>
      </c>
    </row>
    <row r="79" spans="1:10" x14ac:dyDescent="0.35">
      <c r="A79" s="43">
        <f t="shared" si="9"/>
        <v>46</v>
      </c>
      <c r="B79" s="14" t="s">
        <v>34</v>
      </c>
      <c r="C79" s="14">
        <v>411</v>
      </c>
      <c r="D79" s="14">
        <v>132</v>
      </c>
      <c r="E79" s="14">
        <v>160</v>
      </c>
      <c r="F79" s="11">
        <f t="shared" si="7"/>
        <v>0.68126520681265212</v>
      </c>
      <c r="G79" s="10">
        <f t="shared" si="5"/>
        <v>6.9440606927999998E-2</v>
      </c>
      <c r="H79" s="7">
        <f t="shared" si="8"/>
        <v>6.7582099200000009E-2</v>
      </c>
      <c r="I79" s="7">
        <f t="shared" si="10"/>
        <v>0</v>
      </c>
      <c r="J79" s="42">
        <f t="shared" si="6"/>
        <v>0</v>
      </c>
    </row>
    <row r="80" spans="1:10" x14ac:dyDescent="0.35">
      <c r="A80" s="43">
        <f t="shared" si="9"/>
        <v>47</v>
      </c>
      <c r="B80" s="14" t="s">
        <v>34</v>
      </c>
      <c r="C80" s="14">
        <v>411</v>
      </c>
      <c r="D80" s="14">
        <v>132</v>
      </c>
      <c r="E80" s="14">
        <v>165</v>
      </c>
      <c r="F80" s="11">
        <f t="shared" si="7"/>
        <v>0.8029197080291971</v>
      </c>
      <c r="G80" s="10">
        <f t="shared" si="5"/>
        <v>7.206335205299999E-2</v>
      </c>
      <c r="H80" s="7">
        <f t="shared" si="8"/>
        <v>7.0134649199999996E-2</v>
      </c>
      <c r="I80" s="7">
        <f t="shared" si="10"/>
        <v>0</v>
      </c>
      <c r="J80" s="42">
        <f t="shared" si="6"/>
        <v>0</v>
      </c>
    </row>
    <row r="81" spans="1:10" x14ac:dyDescent="0.35">
      <c r="A81" s="43">
        <f t="shared" si="9"/>
        <v>48</v>
      </c>
      <c r="B81" s="14" t="s">
        <v>34</v>
      </c>
      <c r="C81" s="14">
        <v>408</v>
      </c>
      <c r="D81" s="14">
        <v>136</v>
      </c>
      <c r="E81" s="14">
        <v>167</v>
      </c>
      <c r="F81" s="11">
        <f t="shared" si="7"/>
        <v>0.75980392156862742</v>
      </c>
      <c r="G81" s="10">
        <f t="shared" si="5"/>
        <v>7.4318789159999982E-2</v>
      </c>
      <c r="H81" s="7">
        <f t="shared" si="8"/>
        <v>7.2861557999999993E-2</v>
      </c>
      <c r="I81" s="7">
        <f t="shared" si="10"/>
        <v>0</v>
      </c>
      <c r="J81" s="42">
        <f t="shared" si="6"/>
        <v>0</v>
      </c>
    </row>
    <row r="82" spans="1:10" x14ac:dyDescent="0.35">
      <c r="A82" s="43">
        <f t="shared" si="9"/>
        <v>49</v>
      </c>
      <c r="B82" s="14" t="s">
        <v>34</v>
      </c>
      <c r="C82" s="14">
        <v>412</v>
      </c>
      <c r="D82" s="14">
        <v>176</v>
      </c>
      <c r="E82" s="14">
        <v>200</v>
      </c>
      <c r="F82" s="11">
        <f t="shared" si="7"/>
        <v>0.58252427184466016</v>
      </c>
      <c r="G82" s="10">
        <f t="shared" si="5"/>
        <v>0.11483377382399999</v>
      </c>
      <c r="H82" s="7">
        <f t="shared" si="8"/>
        <v>0.1114891008</v>
      </c>
      <c r="I82" s="7">
        <f t="shared" si="10"/>
        <v>0</v>
      </c>
      <c r="J82" s="42">
        <f t="shared" si="6"/>
        <v>0</v>
      </c>
    </row>
    <row r="83" spans="1:10" x14ac:dyDescent="0.35">
      <c r="A83" s="43">
        <f t="shared" si="9"/>
        <v>50</v>
      </c>
      <c r="B83" s="14" t="s">
        <v>34</v>
      </c>
      <c r="C83" s="14">
        <v>410</v>
      </c>
      <c r="D83" s="14">
        <v>134</v>
      </c>
      <c r="E83" s="14">
        <v>165</v>
      </c>
      <c r="F83" s="11">
        <f t="shared" si="7"/>
        <v>0.75609756097560976</v>
      </c>
      <c r="G83" s="10">
        <f t="shared" si="5"/>
        <v>7.2744572670000007E-2</v>
      </c>
      <c r="H83" s="7">
        <f t="shared" si="8"/>
        <v>7.0970314799999989E-2</v>
      </c>
      <c r="I83" s="7">
        <f t="shared" si="10"/>
        <v>0</v>
      </c>
      <c r="J83" s="42">
        <f t="shared" si="6"/>
        <v>0</v>
      </c>
    </row>
    <row r="84" spans="1:10" x14ac:dyDescent="0.35">
      <c r="A84" s="43">
        <f t="shared" si="9"/>
        <v>51</v>
      </c>
      <c r="B84" s="14" t="s">
        <v>34</v>
      </c>
      <c r="C84" s="14">
        <v>416</v>
      </c>
      <c r="D84" s="14">
        <v>202</v>
      </c>
      <c r="E84" s="14">
        <v>244</v>
      </c>
      <c r="F84" s="11">
        <f t="shared" si="7"/>
        <v>1.0096153846153846</v>
      </c>
      <c r="G84" s="10">
        <f t="shared" si="5"/>
        <v>0.16391863487999997</v>
      </c>
      <c r="H84" s="7">
        <f t="shared" si="8"/>
        <v>0.15761407199999997</v>
      </c>
      <c r="I84" s="7">
        <f t="shared" si="10"/>
        <v>0</v>
      </c>
      <c r="J84" s="42">
        <f t="shared" si="6"/>
        <v>0</v>
      </c>
    </row>
    <row r="85" spans="1:10" x14ac:dyDescent="0.35">
      <c r="A85" s="43">
        <f t="shared" si="9"/>
        <v>52</v>
      </c>
      <c r="B85" s="14" t="s">
        <v>34</v>
      </c>
      <c r="C85" s="14">
        <v>416</v>
      </c>
      <c r="D85" s="14">
        <v>126</v>
      </c>
      <c r="E85" s="14">
        <v>157</v>
      </c>
      <c r="F85" s="11">
        <f t="shared" si="7"/>
        <v>0.74519230769230771</v>
      </c>
      <c r="G85" s="10">
        <f t="shared" si="5"/>
        <v>6.6202936800000001E-2</v>
      </c>
      <c r="H85" s="7">
        <f t="shared" si="8"/>
        <v>6.3656669999999999E-2</v>
      </c>
      <c r="I85" s="7">
        <f t="shared" si="10"/>
        <v>0</v>
      </c>
      <c r="J85" s="42">
        <f t="shared" si="6"/>
        <v>0</v>
      </c>
    </row>
    <row r="86" spans="1:10" x14ac:dyDescent="0.35">
      <c r="A86" s="43">
        <f t="shared" si="9"/>
        <v>53</v>
      </c>
      <c r="B86" s="14" t="s">
        <v>57</v>
      </c>
      <c r="C86" s="14">
        <v>413</v>
      </c>
      <c r="D86" s="14">
        <v>113</v>
      </c>
      <c r="E86" s="14">
        <v>165</v>
      </c>
      <c r="F86" s="11">
        <f t="shared" si="7"/>
        <v>1.2590799031476998</v>
      </c>
      <c r="G86" s="10">
        <f t="shared" si="5"/>
        <v>6.4864308894000008E-2</v>
      </c>
      <c r="H86" s="7">
        <f t="shared" si="8"/>
        <v>6.2822575199999994E-2</v>
      </c>
      <c r="I86" s="7">
        <f t="shared" si="10"/>
        <v>0</v>
      </c>
      <c r="J86" s="42">
        <f t="shared" si="6"/>
        <v>0</v>
      </c>
    </row>
    <row r="87" spans="1:10" x14ac:dyDescent="0.35">
      <c r="A87" s="43">
        <f t="shared" si="9"/>
        <v>54</v>
      </c>
      <c r="B87" s="14" t="s">
        <v>34</v>
      </c>
      <c r="C87" s="14">
        <v>416</v>
      </c>
      <c r="D87" s="14">
        <v>146</v>
      </c>
      <c r="E87" s="14">
        <v>195</v>
      </c>
      <c r="F87" s="11">
        <f t="shared" si="7"/>
        <v>1.1778846153846154</v>
      </c>
      <c r="G87" s="10">
        <f t="shared" si="5"/>
        <v>9.694135651199999E-2</v>
      </c>
      <c r="H87" s="7">
        <f t="shared" si="8"/>
        <v>9.3212842800000001E-2</v>
      </c>
      <c r="I87" s="7">
        <f t="shared" si="10"/>
        <v>0</v>
      </c>
      <c r="J87" s="42">
        <f t="shared" si="6"/>
        <v>0</v>
      </c>
    </row>
    <row r="88" spans="1:10" x14ac:dyDescent="0.35">
      <c r="A88" s="43">
        <f t="shared" si="9"/>
        <v>55</v>
      </c>
      <c r="B88" s="14" t="s">
        <v>34</v>
      </c>
      <c r="C88" s="14">
        <v>412</v>
      </c>
      <c r="D88" s="14">
        <v>128</v>
      </c>
      <c r="E88" s="14">
        <v>163</v>
      </c>
      <c r="F88" s="11">
        <f t="shared" si="7"/>
        <v>0.84951456310679618</v>
      </c>
      <c r="G88" s="10">
        <f t="shared" si="5"/>
        <v>6.9494689571999987E-2</v>
      </c>
      <c r="H88" s="7">
        <f t="shared" si="8"/>
        <v>6.7470572399999998E-2</v>
      </c>
      <c r="I88" s="7">
        <f t="shared" si="10"/>
        <v>0</v>
      </c>
      <c r="J88" s="42">
        <f t="shared" si="6"/>
        <v>0</v>
      </c>
    </row>
    <row r="89" spans="1:10" x14ac:dyDescent="0.35">
      <c r="A89" s="43">
        <f t="shared" si="9"/>
        <v>56</v>
      </c>
      <c r="B89" s="14" t="s">
        <v>34</v>
      </c>
      <c r="C89" s="14">
        <v>415</v>
      </c>
      <c r="D89" s="14">
        <v>134</v>
      </c>
      <c r="E89" s="14">
        <v>170</v>
      </c>
      <c r="F89" s="11">
        <f t="shared" si="7"/>
        <v>0.86746987951807231</v>
      </c>
      <c r="G89" s="10">
        <f t="shared" si="5"/>
        <v>7.6361457480000006E-2</v>
      </c>
      <c r="H89" s="7">
        <f t="shared" si="8"/>
        <v>7.3601404800000006E-2</v>
      </c>
      <c r="I89" s="7">
        <f t="shared" si="10"/>
        <v>0</v>
      </c>
      <c r="J89" s="42">
        <f t="shared" si="6"/>
        <v>0</v>
      </c>
    </row>
    <row r="90" spans="1:10" x14ac:dyDescent="0.35">
      <c r="A90" s="43">
        <f t="shared" si="9"/>
        <v>57</v>
      </c>
      <c r="B90" s="14" t="s">
        <v>34</v>
      </c>
      <c r="C90" s="14">
        <v>417</v>
      </c>
      <c r="D90" s="14">
        <v>170</v>
      </c>
      <c r="E90" s="14">
        <v>202</v>
      </c>
      <c r="F90" s="11">
        <f t="shared" si="7"/>
        <v>0.76738609112709821</v>
      </c>
      <c r="G90" s="10">
        <f t="shared" si="5"/>
        <v>0.11414441253600001</v>
      </c>
      <c r="H90" s="7">
        <f t="shared" si="8"/>
        <v>0.10949104319999999</v>
      </c>
      <c r="I90" s="7">
        <f t="shared" si="10"/>
        <v>0</v>
      </c>
      <c r="J90" s="42">
        <f t="shared" si="6"/>
        <v>0</v>
      </c>
    </row>
    <row r="91" spans="1:10" x14ac:dyDescent="0.35">
      <c r="A91" s="43">
        <f t="shared" si="9"/>
        <v>58</v>
      </c>
      <c r="B91" s="14" t="s">
        <v>34</v>
      </c>
      <c r="C91" s="14">
        <v>417</v>
      </c>
      <c r="D91" s="14">
        <v>155</v>
      </c>
      <c r="E91" s="14">
        <v>190</v>
      </c>
      <c r="F91" s="11">
        <f t="shared" si="7"/>
        <v>0.8393285371702639</v>
      </c>
      <c r="G91" s="10">
        <f t="shared" si="5"/>
        <v>9.8458234874999995E-2</v>
      </c>
      <c r="H91" s="7">
        <f t="shared" si="8"/>
        <v>9.4444349999999996E-2</v>
      </c>
      <c r="I91" s="7">
        <f t="shared" si="10"/>
        <v>0</v>
      </c>
      <c r="J91" s="42">
        <f t="shared" si="6"/>
        <v>0</v>
      </c>
    </row>
    <row r="92" spans="1:10" x14ac:dyDescent="0.35">
      <c r="A92" s="43">
        <f t="shared" si="9"/>
        <v>59</v>
      </c>
      <c r="B92" s="14" t="s">
        <v>34</v>
      </c>
      <c r="C92" s="14">
        <v>411</v>
      </c>
      <c r="D92" s="14">
        <v>140</v>
      </c>
      <c r="E92" s="14">
        <v>166</v>
      </c>
      <c r="F92" s="11">
        <f t="shared" si="7"/>
        <v>0.63260340632603418</v>
      </c>
      <c r="G92" s="10">
        <f t="shared" si="5"/>
        <v>7.6109642532000005E-2</v>
      </c>
      <c r="H92" s="7">
        <f t="shared" si="8"/>
        <v>7.4072644800000018E-2</v>
      </c>
      <c r="I92" s="7">
        <f t="shared" si="10"/>
        <v>0</v>
      </c>
      <c r="J92" s="42">
        <f t="shared" si="6"/>
        <v>0</v>
      </c>
    </row>
    <row r="93" spans="1:10" x14ac:dyDescent="0.35">
      <c r="A93" s="43">
        <f t="shared" si="9"/>
        <v>60</v>
      </c>
      <c r="B93" s="14" t="s">
        <v>34</v>
      </c>
      <c r="C93" s="14">
        <v>414</v>
      </c>
      <c r="D93" s="14">
        <v>146</v>
      </c>
      <c r="E93" s="14">
        <v>182</v>
      </c>
      <c r="F93" s="11">
        <f t="shared" si="7"/>
        <v>0.86956521739130432</v>
      </c>
      <c r="G93" s="10">
        <f t="shared" si="5"/>
        <v>8.8507354319999995E-2</v>
      </c>
      <c r="H93" s="7">
        <f t="shared" si="8"/>
        <v>8.5514352000000002E-2</v>
      </c>
      <c r="I93" s="7">
        <f t="shared" si="10"/>
        <v>0</v>
      </c>
      <c r="J93" s="42">
        <f t="shared" si="6"/>
        <v>0</v>
      </c>
    </row>
    <row r="94" spans="1:10" x14ac:dyDescent="0.35">
      <c r="A94" s="43">
        <f t="shared" si="9"/>
        <v>61</v>
      </c>
      <c r="B94" s="14" t="s">
        <v>34</v>
      </c>
      <c r="C94" s="14">
        <v>412</v>
      </c>
      <c r="D94" s="14">
        <v>185</v>
      </c>
      <c r="E94" s="14">
        <v>204</v>
      </c>
      <c r="F94" s="11">
        <f t="shared" si="7"/>
        <v>0.46116504854368934</v>
      </c>
      <c r="G94" s="10">
        <f t="shared" si="5"/>
        <v>0.122704974084</v>
      </c>
      <c r="H94" s="7">
        <f t="shared" si="8"/>
        <v>0.1191310428</v>
      </c>
      <c r="I94" s="7">
        <f t="shared" si="10"/>
        <v>0</v>
      </c>
      <c r="J94" s="42">
        <f t="shared" si="6"/>
        <v>0</v>
      </c>
    </row>
    <row r="95" spans="1:10" x14ac:dyDescent="0.35">
      <c r="A95" s="43">
        <f t="shared" si="9"/>
        <v>62</v>
      </c>
      <c r="B95" s="14" t="s">
        <v>34</v>
      </c>
      <c r="C95" s="14">
        <v>417</v>
      </c>
      <c r="D95" s="14">
        <v>150</v>
      </c>
      <c r="E95" s="14">
        <v>166</v>
      </c>
      <c r="F95" s="11">
        <f t="shared" si="7"/>
        <v>0.38369304556354911</v>
      </c>
      <c r="G95" s="10">
        <f t="shared" si="5"/>
        <v>8.1969653304000009E-2</v>
      </c>
      <c r="H95" s="7">
        <f t="shared" si="8"/>
        <v>7.8627964800000005E-2</v>
      </c>
      <c r="I95" s="7">
        <f t="shared" si="10"/>
        <v>0</v>
      </c>
      <c r="J95" s="42">
        <f t="shared" si="6"/>
        <v>0</v>
      </c>
    </row>
    <row r="96" spans="1:10" x14ac:dyDescent="0.35">
      <c r="A96" s="43">
        <f t="shared" si="9"/>
        <v>63</v>
      </c>
      <c r="B96" s="14" t="s">
        <v>34</v>
      </c>
      <c r="C96" s="14">
        <v>414</v>
      </c>
      <c r="D96" s="14">
        <v>140</v>
      </c>
      <c r="E96" s="14">
        <v>167</v>
      </c>
      <c r="F96" s="11">
        <f t="shared" si="7"/>
        <v>0.65217391304347827</v>
      </c>
      <c r="G96" s="10">
        <f t="shared" si="5"/>
        <v>7.7206571441999994E-2</v>
      </c>
      <c r="H96" s="7">
        <f t="shared" si="8"/>
        <v>7.4595721199999993E-2</v>
      </c>
      <c r="I96" s="7">
        <f t="shared" si="10"/>
        <v>0</v>
      </c>
      <c r="J96" s="42">
        <f t="shared" si="6"/>
        <v>0</v>
      </c>
    </row>
    <row r="97" spans="1:10" x14ac:dyDescent="0.35">
      <c r="A97" s="43">
        <f t="shared" si="9"/>
        <v>64</v>
      </c>
      <c r="B97" s="14" t="s">
        <v>34</v>
      </c>
      <c r="C97" s="14">
        <v>414</v>
      </c>
      <c r="D97" s="14">
        <v>146</v>
      </c>
      <c r="E97" s="14">
        <v>185</v>
      </c>
      <c r="F97" s="11">
        <f t="shared" si="7"/>
        <v>0.94202898550724634</v>
      </c>
      <c r="G97" s="10">
        <f t="shared" si="5"/>
        <v>9.0297335898E-2</v>
      </c>
      <c r="H97" s="7">
        <f t="shared" si="8"/>
        <v>8.7243802799999992E-2</v>
      </c>
      <c r="I97" s="7">
        <f t="shared" si="10"/>
        <v>0</v>
      </c>
      <c r="J97" s="42">
        <f t="shared" si="6"/>
        <v>0</v>
      </c>
    </row>
    <row r="98" spans="1:10" x14ac:dyDescent="0.35">
      <c r="A98" s="43">
        <f t="shared" si="9"/>
        <v>65</v>
      </c>
      <c r="B98" s="14" t="s">
        <v>34</v>
      </c>
      <c r="C98" s="14">
        <v>416</v>
      </c>
      <c r="D98" s="14">
        <v>167</v>
      </c>
      <c r="E98" s="14">
        <v>235</v>
      </c>
      <c r="F98" s="11">
        <f t="shared" si="7"/>
        <v>1.6346153846153846</v>
      </c>
      <c r="G98" s="10">
        <f t="shared" si="5"/>
        <v>0.135777690048</v>
      </c>
      <c r="H98" s="7">
        <f t="shared" si="8"/>
        <v>0.1305554712</v>
      </c>
      <c r="I98" s="7">
        <f t="shared" si="10"/>
        <v>0</v>
      </c>
      <c r="J98" s="42">
        <f t="shared" si="6"/>
        <v>0</v>
      </c>
    </row>
    <row r="99" spans="1:10" x14ac:dyDescent="0.35">
      <c r="A99" s="43">
        <f t="shared" si="9"/>
        <v>66</v>
      </c>
      <c r="B99" s="14" t="s">
        <v>34</v>
      </c>
      <c r="C99" s="14">
        <v>414</v>
      </c>
      <c r="D99" s="14">
        <v>145</v>
      </c>
      <c r="E99" s="14">
        <v>182</v>
      </c>
      <c r="F99" s="11">
        <f>IF(C99=0,0,(E99-D99)/C99*10)</f>
        <v>0.893719806763285</v>
      </c>
      <c r="G99" s="10">
        <f>(3.1416*C99/100*(D99/10*D99/10+E99/10*E99/10))/80000</f>
        <v>8.8034252921999998E-2</v>
      </c>
      <c r="H99" s="7">
        <f t="shared" ref="H99:H162" si="11">(3.1416*$J$6*(D99/10*D99/10+E99/10*E99/10))/80000</f>
        <v>8.5057249200000004E-2</v>
      </c>
      <c r="I99" s="7">
        <f t="shared" si="10"/>
        <v>0</v>
      </c>
      <c r="J99" s="42">
        <f t="shared" ref="J99:J162" si="12">IF(C99&lt;$J$7*100,1,0)</f>
        <v>0</v>
      </c>
    </row>
    <row r="100" spans="1:10" x14ac:dyDescent="0.35">
      <c r="A100" s="43">
        <f t="shared" ref="A100:A163" si="13">A99+1</f>
        <v>67</v>
      </c>
      <c r="B100" s="14" t="s">
        <v>34</v>
      </c>
      <c r="C100" s="14">
        <v>410</v>
      </c>
      <c r="D100" s="14">
        <v>134</v>
      </c>
      <c r="E100" s="14">
        <v>166</v>
      </c>
      <c r="F100" s="11">
        <f t="shared" ref="F100:F163" si="14">IF(C100=0,0,(E100-D100)/C100*10)</f>
        <v>0.78048780487804881</v>
      </c>
      <c r="G100" s="10">
        <f t="shared" ref="G100:G163" si="15">(3.1416*C100/100*(D100/10*D100/10+E100/10*E100/10))/80000</f>
        <v>7.3277505840000021E-2</v>
      </c>
      <c r="H100" s="7">
        <f t="shared" si="11"/>
        <v>7.14902496E-2</v>
      </c>
      <c r="I100" s="7">
        <f t="shared" ref="I100:I163" si="16">H100*J100</f>
        <v>0</v>
      </c>
      <c r="J100" s="42">
        <f t="shared" si="12"/>
        <v>0</v>
      </c>
    </row>
    <row r="101" spans="1:10" x14ac:dyDescent="0.35">
      <c r="A101" s="43">
        <f t="shared" si="13"/>
        <v>68</v>
      </c>
      <c r="B101" s="14" t="s">
        <v>34</v>
      </c>
      <c r="C101" s="14">
        <v>415</v>
      </c>
      <c r="D101" s="14">
        <v>153</v>
      </c>
      <c r="E101" s="14">
        <v>200</v>
      </c>
      <c r="F101" s="11">
        <f t="shared" si="14"/>
        <v>1.1325301204819276</v>
      </c>
      <c r="G101" s="10">
        <f t="shared" si="15"/>
        <v>0.10333796434500001</v>
      </c>
      <c r="H101" s="7">
        <f t="shared" si="11"/>
        <v>9.9602857200000006E-2</v>
      </c>
      <c r="I101" s="7">
        <f t="shared" si="16"/>
        <v>0</v>
      </c>
      <c r="J101" s="42">
        <f t="shared" si="12"/>
        <v>0</v>
      </c>
    </row>
    <row r="102" spans="1:10" x14ac:dyDescent="0.35">
      <c r="A102" s="43">
        <f t="shared" si="13"/>
        <v>69</v>
      </c>
      <c r="B102" s="14" t="s">
        <v>34</v>
      </c>
      <c r="C102" s="14">
        <v>413</v>
      </c>
      <c r="D102" s="14">
        <v>156</v>
      </c>
      <c r="E102" s="14">
        <v>191</v>
      </c>
      <c r="F102" s="11">
        <f t="shared" si="14"/>
        <v>0.84745762711864403</v>
      </c>
      <c r="G102" s="10">
        <f t="shared" si="15"/>
        <v>9.8636112267000017E-2</v>
      </c>
      <c r="H102" s="7">
        <f t="shared" si="11"/>
        <v>9.5531343600000013E-2</v>
      </c>
      <c r="I102" s="7">
        <f t="shared" si="16"/>
        <v>0</v>
      </c>
      <c r="J102" s="42">
        <f t="shared" si="12"/>
        <v>0</v>
      </c>
    </row>
    <row r="103" spans="1:10" x14ac:dyDescent="0.35">
      <c r="A103" s="43">
        <f t="shared" si="13"/>
        <v>70</v>
      </c>
      <c r="B103" s="14" t="s">
        <v>34</v>
      </c>
      <c r="C103" s="14">
        <v>410</v>
      </c>
      <c r="D103" s="14">
        <v>135</v>
      </c>
      <c r="E103" s="14">
        <v>180</v>
      </c>
      <c r="F103" s="11">
        <f t="shared" si="14"/>
        <v>1.0975609756097562</v>
      </c>
      <c r="G103" s="10">
        <f t="shared" si="15"/>
        <v>8.1509793750000004E-2</v>
      </c>
      <c r="H103" s="7">
        <f t="shared" si="11"/>
        <v>7.9521750000000002E-2</v>
      </c>
      <c r="I103" s="7">
        <f t="shared" si="16"/>
        <v>0</v>
      </c>
      <c r="J103" s="42">
        <f t="shared" si="12"/>
        <v>0</v>
      </c>
    </row>
    <row r="104" spans="1:10" x14ac:dyDescent="0.35">
      <c r="A104" s="43">
        <f t="shared" si="13"/>
        <v>71</v>
      </c>
      <c r="B104" s="14" t="s">
        <v>34</v>
      </c>
      <c r="C104" s="14">
        <v>412</v>
      </c>
      <c r="D104" s="14">
        <v>146</v>
      </c>
      <c r="E104" s="14">
        <v>185</v>
      </c>
      <c r="F104" s="11">
        <f t="shared" si="14"/>
        <v>0.94660194174757284</v>
      </c>
      <c r="G104" s="10">
        <f t="shared" si="15"/>
        <v>8.9861116883999989E-2</v>
      </c>
      <c r="H104" s="7">
        <f t="shared" si="11"/>
        <v>8.7243802799999992E-2</v>
      </c>
      <c r="I104" s="7">
        <f t="shared" si="16"/>
        <v>0</v>
      </c>
      <c r="J104" s="42">
        <f t="shared" si="12"/>
        <v>0</v>
      </c>
    </row>
    <row r="105" spans="1:10" x14ac:dyDescent="0.35">
      <c r="A105" s="43">
        <f t="shared" si="13"/>
        <v>72</v>
      </c>
      <c r="B105" s="14" t="s">
        <v>34</v>
      </c>
      <c r="C105" s="14">
        <v>415</v>
      </c>
      <c r="D105" s="14">
        <v>147</v>
      </c>
      <c r="E105" s="14">
        <v>173</v>
      </c>
      <c r="F105" s="11">
        <f t="shared" si="14"/>
        <v>0.62650602409638556</v>
      </c>
      <c r="G105" s="10">
        <f t="shared" si="15"/>
        <v>8.3991736289999994E-2</v>
      </c>
      <c r="H105" s="7">
        <f t="shared" si="11"/>
        <v>8.0955890399999994E-2</v>
      </c>
      <c r="I105" s="7">
        <f t="shared" si="16"/>
        <v>0</v>
      </c>
      <c r="J105" s="42">
        <f t="shared" si="12"/>
        <v>0</v>
      </c>
    </row>
    <row r="106" spans="1:10" x14ac:dyDescent="0.35">
      <c r="A106" s="43">
        <f t="shared" si="13"/>
        <v>73</v>
      </c>
      <c r="B106" s="14" t="s">
        <v>34</v>
      </c>
      <c r="C106" s="14">
        <v>408</v>
      </c>
      <c r="D106" s="14">
        <v>135</v>
      </c>
      <c r="E106" s="14">
        <v>176</v>
      </c>
      <c r="F106" s="11">
        <f t="shared" si="14"/>
        <v>1.0049019607843137</v>
      </c>
      <c r="G106" s="10">
        <f t="shared" si="15"/>
        <v>7.8830629415999998E-2</v>
      </c>
      <c r="H106" s="7">
        <f t="shared" si="11"/>
        <v>7.7284930800000012E-2</v>
      </c>
      <c r="I106" s="7">
        <f t="shared" si="16"/>
        <v>0</v>
      </c>
      <c r="J106" s="42">
        <f t="shared" si="12"/>
        <v>0</v>
      </c>
    </row>
    <row r="107" spans="1:10" x14ac:dyDescent="0.35">
      <c r="A107" s="43">
        <f t="shared" si="13"/>
        <v>74</v>
      </c>
      <c r="B107" s="14" t="s">
        <v>34</v>
      </c>
      <c r="C107" s="14">
        <v>415</v>
      </c>
      <c r="D107" s="14">
        <v>169</v>
      </c>
      <c r="E107" s="14">
        <v>240</v>
      </c>
      <c r="F107" s="11">
        <f t="shared" si="14"/>
        <v>1.7108433734939759</v>
      </c>
      <c r="G107" s="10">
        <f t="shared" si="15"/>
        <v>0.14041701250499999</v>
      </c>
      <c r="H107" s="7">
        <f t="shared" si="11"/>
        <v>0.13534169879999999</v>
      </c>
      <c r="I107" s="7">
        <f t="shared" si="16"/>
        <v>0</v>
      </c>
      <c r="J107" s="42">
        <f t="shared" si="12"/>
        <v>0</v>
      </c>
    </row>
    <row r="108" spans="1:10" x14ac:dyDescent="0.35">
      <c r="A108" s="43">
        <f t="shared" si="13"/>
        <v>75</v>
      </c>
      <c r="B108" s="14" t="s">
        <v>34</v>
      </c>
      <c r="C108" s="14">
        <v>416</v>
      </c>
      <c r="D108" s="14">
        <v>137</v>
      </c>
      <c r="E108" s="14">
        <v>152</v>
      </c>
      <c r="F108" s="11">
        <f t="shared" si="14"/>
        <v>0.36057692307692302</v>
      </c>
      <c r="G108" s="10">
        <f t="shared" si="15"/>
        <v>6.8405072735999994E-2</v>
      </c>
      <c r="H108" s="7">
        <f t="shared" si="11"/>
        <v>6.5774108400000003E-2</v>
      </c>
      <c r="I108" s="7">
        <f t="shared" si="16"/>
        <v>0</v>
      </c>
      <c r="J108" s="42">
        <f t="shared" si="12"/>
        <v>0</v>
      </c>
    </row>
    <row r="109" spans="1:10" x14ac:dyDescent="0.35">
      <c r="A109" s="43">
        <f t="shared" si="13"/>
        <v>76</v>
      </c>
      <c r="B109" s="14" t="s">
        <v>34</v>
      </c>
      <c r="C109" s="14">
        <v>418</v>
      </c>
      <c r="D109" s="14">
        <v>150</v>
      </c>
      <c r="E109" s="14">
        <v>167</v>
      </c>
      <c r="F109" s="11">
        <f t="shared" si="14"/>
        <v>0.40669856459330139</v>
      </c>
      <c r="G109" s="10">
        <f t="shared" si="15"/>
        <v>8.2712838053999982E-2</v>
      </c>
      <c r="H109" s="7">
        <f t="shared" si="11"/>
        <v>7.9151041199999994E-2</v>
      </c>
      <c r="I109" s="7">
        <f t="shared" si="16"/>
        <v>0</v>
      </c>
      <c r="J109" s="42">
        <f t="shared" si="12"/>
        <v>0</v>
      </c>
    </row>
    <row r="110" spans="1:10" x14ac:dyDescent="0.35">
      <c r="A110" s="43">
        <f t="shared" si="13"/>
        <v>77</v>
      </c>
      <c r="B110" s="14" t="s">
        <v>34</v>
      </c>
      <c r="C110" s="14">
        <v>415</v>
      </c>
      <c r="D110" s="14">
        <v>136</v>
      </c>
      <c r="E110" s="14">
        <v>168</v>
      </c>
      <c r="F110" s="11">
        <f t="shared" si="14"/>
        <v>0.77108433734939763</v>
      </c>
      <c r="G110" s="10">
        <f t="shared" si="15"/>
        <v>7.6139817599999993E-2</v>
      </c>
      <c r="H110" s="7">
        <f t="shared" si="11"/>
        <v>7.3387776000000002E-2</v>
      </c>
      <c r="I110" s="7">
        <f t="shared" si="16"/>
        <v>0</v>
      </c>
      <c r="J110" s="42">
        <f t="shared" si="12"/>
        <v>0</v>
      </c>
    </row>
    <row r="111" spans="1:10" x14ac:dyDescent="0.35">
      <c r="A111" s="43">
        <f t="shared" si="13"/>
        <v>78</v>
      </c>
      <c r="B111" s="14" t="s">
        <v>34</v>
      </c>
      <c r="C111" s="14">
        <v>416</v>
      </c>
      <c r="D111" s="14">
        <v>132</v>
      </c>
      <c r="E111" s="14">
        <v>159</v>
      </c>
      <c r="F111" s="11">
        <f t="shared" si="14"/>
        <v>0.64903846153846156</v>
      </c>
      <c r="G111" s="10">
        <f t="shared" si="15"/>
        <v>6.9764254559999989E-2</v>
      </c>
      <c r="H111" s="7">
        <f t="shared" si="11"/>
        <v>6.7081013999999994E-2</v>
      </c>
      <c r="I111" s="7">
        <f t="shared" si="16"/>
        <v>0</v>
      </c>
      <c r="J111" s="42">
        <f t="shared" si="12"/>
        <v>0</v>
      </c>
    </row>
    <row r="112" spans="1:10" x14ac:dyDescent="0.35">
      <c r="A112" s="43">
        <f t="shared" si="13"/>
        <v>79</v>
      </c>
      <c r="B112" s="14" t="s">
        <v>34</v>
      </c>
      <c r="C112" s="14">
        <v>415</v>
      </c>
      <c r="D112" s="14">
        <v>177</v>
      </c>
      <c r="E112" s="14">
        <v>220</v>
      </c>
      <c r="F112" s="11">
        <f t="shared" si="14"/>
        <v>1.036144578313253</v>
      </c>
      <c r="G112" s="10">
        <f t="shared" si="15"/>
        <v>0.12993474994500001</v>
      </c>
      <c r="H112" s="7">
        <f t="shared" si="11"/>
        <v>0.12523831320000001</v>
      </c>
      <c r="I112" s="7">
        <f t="shared" si="16"/>
        <v>0</v>
      </c>
      <c r="J112" s="42">
        <f t="shared" si="12"/>
        <v>0</v>
      </c>
    </row>
    <row r="113" spans="1:10" x14ac:dyDescent="0.35">
      <c r="A113" s="43">
        <f t="shared" si="13"/>
        <v>80</v>
      </c>
      <c r="B113" s="14" t="s">
        <v>34</v>
      </c>
      <c r="C113" s="14">
        <v>413</v>
      </c>
      <c r="D113" s="14">
        <v>166</v>
      </c>
      <c r="E113" s="14">
        <v>195</v>
      </c>
      <c r="F113" s="11">
        <f t="shared" si="14"/>
        <v>0.70217917675544794</v>
      </c>
      <c r="G113" s="10">
        <f t="shared" si="15"/>
        <v>0.10636261043100002</v>
      </c>
      <c r="H113" s="7">
        <f t="shared" si="11"/>
        <v>0.1030146348</v>
      </c>
      <c r="I113" s="7">
        <f t="shared" si="16"/>
        <v>0</v>
      </c>
      <c r="J113" s="42">
        <f t="shared" si="12"/>
        <v>0</v>
      </c>
    </row>
    <row r="114" spans="1:10" x14ac:dyDescent="0.35">
      <c r="A114" s="43">
        <f t="shared" si="13"/>
        <v>81</v>
      </c>
      <c r="B114" s="14" t="s">
        <v>34</v>
      </c>
      <c r="C114" s="14">
        <v>418</v>
      </c>
      <c r="D114" s="14">
        <v>170</v>
      </c>
      <c r="E114" s="14">
        <v>222</v>
      </c>
      <c r="F114" s="11">
        <f t="shared" si="14"/>
        <v>1.2440191387559809</v>
      </c>
      <c r="G114" s="10">
        <f t="shared" si="15"/>
        <v>0.12833794142399998</v>
      </c>
      <c r="H114" s="7">
        <f t="shared" si="11"/>
        <v>0.12281142719999998</v>
      </c>
      <c r="I114" s="7">
        <f t="shared" si="16"/>
        <v>0</v>
      </c>
      <c r="J114" s="42">
        <f t="shared" si="12"/>
        <v>0</v>
      </c>
    </row>
    <row r="115" spans="1:10" x14ac:dyDescent="0.35">
      <c r="A115" s="43">
        <f t="shared" si="13"/>
        <v>82</v>
      </c>
      <c r="B115" s="14" t="s">
        <v>34</v>
      </c>
      <c r="C115" s="14">
        <v>418</v>
      </c>
      <c r="D115" s="14">
        <v>157</v>
      </c>
      <c r="E115" s="14">
        <v>205</v>
      </c>
      <c r="F115" s="11">
        <f t="shared" si="14"/>
        <v>1.1483253588516746</v>
      </c>
      <c r="G115" s="10">
        <f t="shared" si="15"/>
        <v>0.10944443756399999</v>
      </c>
      <c r="H115" s="7">
        <f t="shared" si="11"/>
        <v>0.1047315192</v>
      </c>
      <c r="I115" s="7">
        <f t="shared" si="16"/>
        <v>0</v>
      </c>
      <c r="J115" s="42">
        <f t="shared" si="12"/>
        <v>0</v>
      </c>
    </row>
    <row r="116" spans="1:10" x14ac:dyDescent="0.35">
      <c r="A116" s="43">
        <f t="shared" si="13"/>
        <v>83</v>
      </c>
      <c r="B116" s="14" t="s">
        <v>57</v>
      </c>
      <c r="C116" s="14">
        <v>415</v>
      </c>
      <c r="D116" s="14">
        <v>145</v>
      </c>
      <c r="E116" s="14">
        <v>180</v>
      </c>
      <c r="F116" s="11">
        <f t="shared" si="14"/>
        <v>0.84337349397590355</v>
      </c>
      <c r="G116" s="10">
        <f t="shared" si="15"/>
        <v>8.7066989624999994E-2</v>
      </c>
      <c r="H116" s="7">
        <f t="shared" si="11"/>
        <v>8.391999E-2</v>
      </c>
      <c r="I116" s="7">
        <f t="shared" si="16"/>
        <v>0</v>
      </c>
      <c r="J116" s="42">
        <f t="shared" si="12"/>
        <v>0</v>
      </c>
    </row>
    <row r="117" spans="1:10" x14ac:dyDescent="0.35">
      <c r="A117" s="43">
        <f t="shared" si="13"/>
        <v>84</v>
      </c>
      <c r="B117" s="14" t="s">
        <v>34</v>
      </c>
      <c r="C117" s="14">
        <v>412</v>
      </c>
      <c r="D117" s="14">
        <v>140</v>
      </c>
      <c r="E117" s="14">
        <v>180</v>
      </c>
      <c r="F117" s="11">
        <f t="shared" si="14"/>
        <v>0.970873786407767</v>
      </c>
      <c r="G117" s="10">
        <f t="shared" si="15"/>
        <v>8.4132048000000001E-2</v>
      </c>
      <c r="H117" s="7">
        <f t="shared" si="11"/>
        <v>8.1681600000000007E-2</v>
      </c>
      <c r="I117" s="7">
        <f t="shared" si="16"/>
        <v>0</v>
      </c>
      <c r="J117" s="42">
        <f t="shared" si="12"/>
        <v>0</v>
      </c>
    </row>
    <row r="118" spans="1:10" x14ac:dyDescent="0.35">
      <c r="A118" s="43">
        <f t="shared" si="13"/>
        <v>85</v>
      </c>
      <c r="B118" s="14" t="s">
        <v>34</v>
      </c>
      <c r="C118" s="14">
        <v>415</v>
      </c>
      <c r="D118" s="14">
        <v>146</v>
      </c>
      <c r="E118" s="14">
        <v>208</v>
      </c>
      <c r="F118" s="11">
        <f t="shared" si="14"/>
        <v>1.4939759036144578</v>
      </c>
      <c r="G118" s="10">
        <f t="shared" si="15"/>
        <v>0.10524634889999999</v>
      </c>
      <c r="H118" s="7">
        <f t="shared" si="11"/>
        <v>0.10144226400000002</v>
      </c>
      <c r="I118" s="7">
        <f t="shared" si="16"/>
        <v>0</v>
      </c>
      <c r="J118" s="42">
        <f t="shared" si="12"/>
        <v>0</v>
      </c>
    </row>
    <row r="119" spans="1:10" x14ac:dyDescent="0.35">
      <c r="A119" s="43">
        <f t="shared" si="13"/>
        <v>86</v>
      </c>
      <c r="B119" s="14" t="s">
        <v>34</v>
      </c>
      <c r="C119" s="14">
        <v>412</v>
      </c>
      <c r="D119" s="14">
        <v>115</v>
      </c>
      <c r="E119" s="14">
        <v>151</v>
      </c>
      <c r="F119" s="11">
        <f t="shared" si="14"/>
        <v>0.87378640776699035</v>
      </c>
      <c r="G119" s="10">
        <f t="shared" si="15"/>
        <v>5.8287330023999995E-2</v>
      </c>
      <c r="H119" s="7">
        <f t="shared" si="11"/>
        <v>5.6589640799999993E-2</v>
      </c>
      <c r="I119" s="7">
        <f t="shared" si="16"/>
        <v>0</v>
      </c>
      <c r="J119" s="42">
        <f t="shared" si="12"/>
        <v>0</v>
      </c>
    </row>
    <row r="120" spans="1:10" x14ac:dyDescent="0.35">
      <c r="A120" s="43">
        <f t="shared" si="13"/>
        <v>87</v>
      </c>
      <c r="B120" s="14" t="s">
        <v>57</v>
      </c>
      <c r="C120" s="14">
        <v>413</v>
      </c>
      <c r="D120" s="14">
        <v>151</v>
      </c>
      <c r="E120" s="14">
        <v>181</v>
      </c>
      <c r="F120" s="11">
        <f t="shared" si="14"/>
        <v>0.72639225181598055</v>
      </c>
      <c r="G120" s="10">
        <f t="shared" si="15"/>
        <v>9.0113285262000006E-2</v>
      </c>
      <c r="H120" s="7">
        <f t="shared" si="11"/>
        <v>8.7276789600000002E-2</v>
      </c>
      <c r="I120" s="7">
        <f t="shared" si="16"/>
        <v>0</v>
      </c>
      <c r="J120" s="42">
        <f t="shared" si="12"/>
        <v>0</v>
      </c>
    </row>
    <row r="121" spans="1:10" x14ac:dyDescent="0.35">
      <c r="A121" s="43">
        <f t="shared" si="13"/>
        <v>88</v>
      </c>
      <c r="B121" s="14" t="s">
        <v>34</v>
      </c>
      <c r="C121" s="14">
        <v>412</v>
      </c>
      <c r="D121" s="14">
        <v>152</v>
      </c>
      <c r="E121" s="14">
        <v>172</v>
      </c>
      <c r="F121" s="11">
        <f t="shared" si="14"/>
        <v>0.4854368932038835</v>
      </c>
      <c r="G121" s="10">
        <f t="shared" si="15"/>
        <v>8.5245179712000019E-2</v>
      </c>
      <c r="H121" s="7">
        <f t="shared" si="11"/>
        <v>8.2762310400000011E-2</v>
      </c>
      <c r="I121" s="7">
        <f t="shared" si="16"/>
        <v>0</v>
      </c>
      <c r="J121" s="42">
        <f t="shared" si="12"/>
        <v>0</v>
      </c>
    </row>
    <row r="122" spans="1:10" x14ac:dyDescent="0.35">
      <c r="A122" s="43">
        <f t="shared" si="13"/>
        <v>89</v>
      </c>
      <c r="B122" s="14" t="s">
        <v>34</v>
      </c>
      <c r="C122" s="14">
        <v>410</v>
      </c>
      <c r="D122" s="14">
        <v>156</v>
      </c>
      <c r="E122" s="14">
        <v>189</v>
      </c>
      <c r="F122" s="11">
        <f t="shared" si="14"/>
        <v>0.80487804878048785</v>
      </c>
      <c r="G122" s="10">
        <f t="shared" si="15"/>
        <v>9.6695973989999989E-2</v>
      </c>
      <c r="H122" s="7">
        <f t="shared" si="11"/>
        <v>9.4337535599999994E-2</v>
      </c>
      <c r="I122" s="7">
        <f t="shared" si="16"/>
        <v>0</v>
      </c>
      <c r="J122" s="42">
        <f t="shared" si="12"/>
        <v>0</v>
      </c>
    </row>
    <row r="123" spans="1:10" x14ac:dyDescent="0.35">
      <c r="A123" s="43">
        <f t="shared" si="13"/>
        <v>90</v>
      </c>
      <c r="B123" s="14" t="s">
        <v>34</v>
      </c>
      <c r="C123" s="14">
        <v>410</v>
      </c>
      <c r="D123" s="14">
        <v>135</v>
      </c>
      <c r="E123" s="14">
        <v>167</v>
      </c>
      <c r="F123" s="11">
        <f t="shared" si="14"/>
        <v>0.78048780487804881</v>
      </c>
      <c r="G123" s="10">
        <f t="shared" si="15"/>
        <v>7.4246767980000003E-2</v>
      </c>
      <c r="H123" s="7">
        <f t="shared" si="11"/>
        <v>7.2435871200000002E-2</v>
      </c>
      <c r="I123" s="7">
        <f t="shared" si="16"/>
        <v>0</v>
      </c>
      <c r="J123" s="42">
        <f t="shared" si="12"/>
        <v>0</v>
      </c>
    </row>
    <row r="124" spans="1:10" x14ac:dyDescent="0.35">
      <c r="A124" s="43">
        <f t="shared" si="13"/>
        <v>91</v>
      </c>
      <c r="B124" s="14" t="s">
        <v>34</v>
      </c>
      <c r="C124" s="14">
        <v>413</v>
      </c>
      <c r="D124" s="14">
        <v>175</v>
      </c>
      <c r="E124" s="14">
        <v>200</v>
      </c>
      <c r="F124" s="11">
        <f t="shared" si="14"/>
        <v>0.60532687651331718</v>
      </c>
      <c r="G124" s="10">
        <f t="shared" si="15"/>
        <v>0.114543226875</v>
      </c>
      <c r="H124" s="7">
        <f t="shared" si="11"/>
        <v>0.11093775</v>
      </c>
      <c r="I124" s="7">
        <f t="shared" si="16"/>
        <v>0</v>
      </c>
      <c r="J124" s="42">
        <f t="shared" si="12"/>
        <v>0</v>
      </c>
    </row>
    <row r="125" spans="1:10" x14ac:dyDescent="0.35">
      <c r="A125" s="43">
        <f t="shared" si="13"/>
        <v>92</v>
      </c>
      <c r="B125" s="14" t="s">
        <v>34</v>
      </c>
      <c r="C125" s="14">
        <v>411</v>
      </c>
      <c r="D125" s="14">
        <v>155</v>
      </c>
      <c r="E125" s="14">
        <v>175</v>
      </c>
      <c r="F125" s="11">
        <f t="shared" si="14"/>
        <v>0.48661800486618007</v>
      </c>
      <c r="G125" s="10">
        <f t="shared" si="15"/>
        <v>8.8204936049999988E-2</v>
      </c>
      <c r="H125" s="7">
        <f t="shared" si="11"/>
        <v>8.5844219999999999E-2</v>
      </c>
      <c r="I125" s="7">
        <f t="shared" si="16"/>
        <v>0</v>
      </c>
      <c r="J125" s="42">
        <f t="shared" si="12"/>
        <v>0</v>
      </c>
    </row>
    <row r="126" spans="1:10" x14ac:dyDescent="0.35">
      <c r="A126" s="43">
        <f t="shared" si="13"/>
        <v>93</v>
      </c>
      <c r="B126" s="14" t="s">
        <v>34</v>
      </c>
      <c r="C126" s="14">
        <v>409</v>
      </c>
      <c r="D126" s="14">
        <v>133</v>
      </c>
      <c r="E126" s="14">
        <v>172</v>
      </c>
      <c r="F126" s="11">
        <f t="shared" si="14"/>
        <v>0.95354523227383858</v>
      </c>
      <c r="G126" s="10">
        <f t="shared" si="15"/>
        <v>7.5927198038999999E-2</v>
      </c>
      <c r="H126" s="7">
        <f t="shared" si="11"/>
        <v>7.4256428400000005E-2</v>
      </c>
      <c r="I126" s="7">
        <f t="shared" si="16"/>
        <v>0</v>
      </c>
      <c r="J126" s="42">
        <f t="shared" si="12"/>
        <v>0</v>
      </c>
    </row>
    <row r="127" spans="1:10" x14ac:dyDescent="0.35">
      <c r="A127" s="43">
        <f t="shared" si="13"/>
        <v>94</v>
      </c>
      <c r="B127" s="14" t="s">
        <v>34</v>
      </c>
      <c r="C127" s="14">
        <v>415</v>
      </c>
      <c r="D127" s="14">
        <v>112</v>
      </c>
      <c r="E127" s="14">
        <v>165</v>
      </c>
      <c r="F127" s="11">
        <f t="shared" si="14"/>
        <v>1.2771084337349397</v>
      </c>
      <c r="G127" s="10">
        <f t="shared" si="15"/>
        <v>6.4811738144999992E-2</v>
      </c>
      <c r="H127" s="7">
        <f t="shared" si="11"/>
        <v>6.2469145199999999E-2</v>
      </c>
      <c r="I127" s="7">
        <f t="shared" si="16"/>
        <v>0</v>
      </c>
      <c r="J127" s="42">
        <f t="shared" si="12"/>
        <v>0</v>
      </c>
    </row>
    <row r="128" spans="1:10" x14ac:dyDescent="0.35">
      <c r="A128" s="43">
        <f t="shared" si="13"/>
        <v>95</v>
      </c>
      <c r="B128" s="14" t="s">
        <v>34</v>
      </c>
      <c r="C128" s="14">
        <v>421</v>
      </c>
      <c r="D128" s="14">
        <v>144</v>
      </c>
      <c r="E128" s="14">
        <v>175</v>
      </c>
      <c r="F128" s="11">
        <f t="shared" si="14"/>
        <v>0.73634204275534443</v>
      </c>
      <c r="G128" s="10">
        <f t="shared" si="15"/>
        <v>8.4913446386999991E-2</v>
      </c>
      <c r="H128" s="7">
        <f t="shared" si="11"/>
        <v>8.0677858800000002E-2</v>
      </c>
      <c r="I128" s="7">
        <f t="shared" si="16"/>
        <v>0</v>
      </c>
      <c r="J128" s="42">
        <f t="shared" si="12"/>
        <v>0</v>
      </c>
    </row>
    <row r="129" spans="1:10" x14ac:dyDescent="0.35">
      <c r="A129" s="43">
        <f t="shared" si="13"/>
        <v>96</v>
      </c>
      <c r="B129" s="14" t="s">
        <v>34</v>
      </c>
      <c r="C129" s="14">
        <v>413</v>
      </c>
      <c r="D129" s="14">
        <v>154</v>
      </c>
      <c r="E129" s="14">
        <v>196</v>
      </c>
      <c r="F129" s="11">
        <f t="shared" si="14"/>
        <v>1.0169491525423728</v>
      </c>
      <c r="G129" s="10">
        <f t="shared" si="15"/>
        <v>0.10076884633200002</v>
      </c>
      <c r="H129" s="7">
        <f t="shared" si="11"/>
        <v>9.7596945599999999E-2</v>
      </c>
      <c r="I129" s="7">
        <f t="shared" si="16"/>
        <v>0</v>
      </c>
      <c r="J129" s="42">
        <f t="shared" si="12"/>
        <v>0</v>
      </c>
    </row>
    <row r="130" spans="1:10" x14ac:dyDescent="0.35">
      <c r="A130" s="43">
        <f t="shared" si="13"/>
        <v>97</v>
      </c>
      <c r="B130" s="14" t="s">
        <v>34</v>
      </c>
      <c r="C130" s="14">
        <v>412</v>
      </c>
      <c r="D130" s="14">
        <v>145</v>
      </c>
      <c r="E130" s="14">
        <v>177</v>
      </c>
      <c r="F130" s="11">
        <f t="shared" si="14"/>
        <v>0.77669902912621347</v>
      </c>
      <c r="G130" s="10">
        <f t="shared" si="15"/>
        <v>8.4704793095999986E-2</v>
      </c>
      <c r="H130" s="7">
        <f t="shared" si="11"/>
        <v>8.2237663199999991E-2</v>
      </c>
      <c r="I130" s="7">
        <f t="shared" si="16"/>
        <v>0</v>
      </c>
      <c r="J130" s="42">
        <f t="shared" si="12"/>
        <v>0</v>
      </c>
    </row>
    <row r="131" spans="1:10" x14ac:dyDescent="0.35">
      <c r="A131" s="43">
        <f t="shared" si="13"/>
        <v>98</v>
      </c>
      <c r="B131" s="14" t="s">
        <v>34</v>
      </c>
      <c r="C131" s="14">
        <v>412</v>
      </c>
      <c r="D131" s="14">
        <v>149</v>
      </c>
      <c r="E131" s="14">
        <v>174</v>
      </c>
      <c r="F131" s="11">
        <f t="shared" si="14"/>
        <v>0.60679611650485432</v>
      </c>
      <c r="G131" s="10">
        <f t="shared" si="15"/>
        <v>8.4903797747999984E-2</v>
      </c>
      <c r="H131" s="7">
        <f t="shared" si="11"/>
        <v>8.2430871599999997E-2</v>
      </c>
      <c r="I131" s="7">
        <f t="shared" si="16"/>
        <v>0</v>
      </c>
      <c r="J131" s="42">
        <f t="shared" si="12"/>
        <v>0</v>
      </c>
    </row>
    <row r="132" spans="1:10" x14ac:dyDescent="0.35">
      <c r="A132" s="43">
        <f t="shared" si="13"/>
        <v>99</v>
      </c>
      <c r="B132" s="14" t="s">
        <v>57</v>
      </c>
      <c r="C132" s="14">
        <v>402</v>
      </c>
      <c r="D132" s="14">
        <v>128</v>
      </c>
      <c r="E132" s="14">
        <v>175</v>
      </c>
      <c r="F132" s="11">
        <f t="shared" si="14"/>
        <v>1.1691542288557213</v>
      </c>
      <c r="G132" s="10">
        <f t="shared" si="15"/>
        <v>7.4210945885999996E-2</v>
      </c>
      <c r="H132" s="7">
        <f t="shared" si="11"/>
        <v>7.3841737199999993E-2</v>
      </c>
      <c r="I132" s="7">
        <f t="shared" si="16"/>
        <v>7.3841737199999993E-2</v>
      </c>
      <c r="J132" s="42">
        <f t="shared" si="12"/>
        <v>1</v>
      </c>
    </row>
    <row r="133" spans="1:10" x14ac:dyDescent="0.35">
      <c r="A133" s="43">
        <f t="shared" si="13"/>
        <v>100</v>
      </c>
      <c r="B133" s="14" t="s">
        <v>34</v>
      </c>
      <c r="C133" s="14">
        <v>410</v>
      </c>
      <c r="D133" s="14">
        <v>129</v>
      </c>
      <c r="E133" s="14">
        <v>160</v>
      </c>
      <c r="F133" s="11">
        <f t="shared" si="14"/>
        <v>0.75609756097560976</v>
      </c>
      <c r="G133" s="10">
        <f t="shared" si="15"/>
        <v>6.8010966870000009E-2</v>
      </c>
      <c r="H133" s="7">
        <f t="shared" si="11"/>
        <v>6.6352162800000003E-2</v>
      </c>
      <c r="I133" s="7">
        <f t="shared" si="16"/>
        <v>0</v>
      </c>
      <c r="J133" s="42">
        <f t="shared" si="12"/>
        <v>0</v>
      </c>
    </row>
    <row r="134" spans="1:10" x14ac:dyDescent="0.35">
      <c r="A134" s="43">
        <f t="shared" si="13"/>
        <v>101</v>
      </c>
      <c r="B134" s="14" t="s">
        <v>34</v>
      </c>
      <c r="C134" s="14">
        <v>408</v>
      </c>
      <c r="D134" s="14">
        <v>137</v>
      </c>
      <c r="E134" s="14">
        <v>156</v>
      </c>
      <c r="F134" s="11">
        <f t="shared" si="14"/>
        <v>0.46568627450980393</v>
      </c>
      <c r="G134" s="10">
        <f t="shared" si="15"/>
        <v>6.906352067999999E-2</v>
      </c>
      <c r="H134" s="7">
        <f t="shared" si="11"/>
        <v>6.7709333999999996E-2</v>
      </c>
      <c r="I134" s="7">
        <f t="shared" si="16"/>
        <v>0</v>
      </c>
      <c r="J134" s="42">
        <f t="shared" si="12"/>
        <v>0</v>
      </c>
    </row>
    <row r="135" spans="1:10" x14ac:dyDescent="0.35">
      <c r="A135" s="43">
        <f t="shared" si="13"/>
        <v>102</v>
      </c>
      <c r="B135" s="14" t="s">
        <v>34</v>
      </c>
      <c r="C135" s="14">
        <v>416</v>
      </c>
      <c r="D135" s="14">
        <v>172</v>
      </c>
      <c r="E135" s="14">
        <v>237</v>
      </c>
      <c r="F135" s="11">
        <f t="shared" si="14"/>
        <v>1.5625</v>
      </c>
      <c r="G135" s="10">
        <f t="shared" si="15"/>
        <v>0.14008884489600001</v>
      </c>
      <c r="H135" s="7">
        <f t="shared" si="11"/>
        <v>0.13470081240000001</v>
      </c>
      <c r="I135" s="7">
        <f t="shared" si="16"/>
        <v>0</v>
      </c>
      <c r="J135" s="42">
        <f t="shared" si="12"/>
        <v>0</v>
      </c>
    </row>
    <row r="136" spans="1:10" x14ac:dyDescent="0.35">
      <c r="A136" s="43">
        <f t="shared" si="13"/>
        <v>103</v>
      </c>
      <c r="B136" s="14" t="s">
        <v>34</v>
      </c>
      <c r="C136" s="14">
        <v>412</v>
      </c>
      <c r="D136" s="14">
        <v>160</v>
      </c>
      <c r="E136" s="14">
        <v>192</v>
      </c>
      <c r="F136" s="11">
        <f t="shared" si="14"/>
        <v>0.77669902912621347</v>
      </c>
      <c r="G136" s="10">
        <f t="shared" si="15"/>
        <v>0.10106200473599999</v>
      </c>
      <c r="H136" s="7">
        <f t="shared" si="11"/>
        <v>9.8118451199999998E-2</v>
      </c>
      <c r="I136" s="7">
        <f t="shared" si="16"/>
        <v>0</v>
      </c>
      <c r="J136" s="42">
        <f t="shared" si="12"/>
        <v>0</v>
      </c>
    </row>
    <row r="137" spans="1:10" x14ac:dyDescent="0.35">
      <c r="A137" s="43">
        <f t="shared" si="13"/>
        <v>104</v>
      </c>
      <c r="B137" s="14" t="s">
        <v>34</v>
      </c>
      <c r="C137" s="14">
        <v>414</v>
      </c>
      <c r="D137" s="14">
        <v>152</v>
      </c>
      <c r="E137" s="14">
        <v>185</v>
      </c>
      <c r="F137" s="11">
        <f t="shared" si="14"/>
        <v>0.79710144927536231</v>
      </c>
      <c r="G137" s="10">
        <f t="shared" si="15"/>
        <v>9.3204226961999995E-2</v>
      </c>
      <c r="H137" s="7">
        <f t="shared" si="11"/>
        <v>9.0052393199999997E-2</v>
      </c>
      <c r="I137" s="7">
        <f t="shared" si="16"/>
        <v>0</v>
      </c>
      <c r="J137" s="42">
        <f t="shared" si="12"/>
        <v>0</v>
      </c>
    </row>
    <row r="138" spans="1:10" x14ac:dyDescent="0.35">
      <c r="A138" s="43">
        <f t="shared" si="13"/>
        <v>105</v>
      </c>
      <c r="B138" s="14" t="s">
        <v>34</v>
      </c>
      <c r="C138" s="14">
        <v>414</v>
      </c>
      <c r="D138" s="14">
        <v>117</v>
      </c>
      <c r="E138" s="14">
        <v>154</v>
      </c>
      <c r="F138" s="11">
        <f t="shared" si="14"/>
        <v>0.893719806763285</v>
      </c>
      <c r="G138" s="10">
        <f t="shared" si="15"/>
        <v>6.0812226089999991E-2</v>
      </c>
      <c r="H138" s="7">
        <f t="shared" si="11"/>
        <v>5.8755773999999997E-2</v>
      </c>
      <c r="I138" s="7">
        <f t="shared" si="16"/>
        <v>0</v>
      </c>
      <c r="J138" s="42">
        <f t="shared" si="12"/>
        <v>0</v>
      </c>
    </row>
    <row r="139" spans="1:10" x14ac:dyDescent="0.35">
      <c r="A139" s="43">
        <f t="shared" si="13"/>
        <v>106</v>
      </c>
      <c r="B139" s="14" t="s">
        <v>34</v>
      </c>
      <c r="C139" s="14">
        <v>414</v>
      </c>
      <c r="D139" s="14">
        <v>131</v>
      </c>
      <c r="E139" s="14">
        <v>185</v>
      </c>
      <c r="F139" s="11">
        <f t="shared" si="14"/>
        <v>1.3043478260869565</v>
      </c>
      <c r="G139" s="10">
        <f t="shared" si="15"/>
        <v>8.3542228307999997E-2</v>
      </c>
      <c r="H139" s="7">
        <f t="shared" si="11"/>
        <v>8.0717128799999996E-2</v>
      </c>
      <c r="I139" s="7">
        <f t="shared" si="16"/>
        <v>0</v>
      </c>
      <c r="J139" s="42">
        <f t="shared" si="12"/>
        <v>0</v>
      </c>
    </row>
    <row r="140" spans="1:10" x14ac:dyDescent="0.35">
      <c r="A140" s="43">
        <f t="shared" si="13"/>
        <v>107</v>
      </c>
      <c r="B140" s="14" t="s">
        <v>34</v>
      </c>
      <c r="C140" s="14">
        <v>412</v>
      </c>
      <c r="D140" s="14">
        <v>179</v>
      </c>
      <c r="E140" s="14">
        <v>205</v>
      </c>
      <c r="F140" s="11">
        <f t="shared" si="14"/>
        <v>0.63106796116504849</v>
      </c>
      <c r="G140" s="10">
        <f t="shared" si="15"/>
        <v>0.11983315898399999</v>
      </c>
      <c r="H140" s="7">
        <f t="shared" si="11"/>
        <v>0.11634287279999998</v>
      </c>
      <c r="I140" s="7">
        <f t="shared" si="16"/>
        <v>0</v>
      </c>
      <c r="J140" s="42">
        <f t="shared" si="12"/>
        <v>0</v>
      </c>
    </row>
    <row r="141" spans="1:10" x14ac:dyDescent="0.35">
      <c r="A141" s="43">
        <f t="shared" si="13"/>
        <v>108</v>
      </c>
      <c r="B141" s="14" t="s">
        <v>34</v>
      </c>
      <c r="C141" s="14">
        <v>412</v>
      </c>
      <c r="D141" s="14">
        <v>128</v>
      </c>
      <c r="E141" s="14">
        <v>160</v>
      </c>
      <c r="F141" s="11">
        <f t="shared" si="14"/>
        <v>0.77669902912621347</v>
      </c>
      <c r="G141" s="10">
        <f t="shared" si="15"/>
        <v>6.7926921216000011E-2</v>
      </c>
      <c r="H141" s="7">
        <f t="shared" si="11"/>
        <v>6.5948467199999999E-2</v>
      </c>
      <c r="I141" s="7">
        <f t="shared" si="16"/>
        <v>0</v>
      </c>
      <c r="J141" s="42">
        <f t="shared" si="12"/>
        <v>0</v>
      </c>
    </row>
    <row r="142" spans="1:10" x14ac:dyDescent="0.35">
      <c r="A142" s="43">
        <f t="shared" si="13"/>
        <v>109</v>
      </c>
      <c r="B142" s="14" t="s">
        <v>34</v>
      </c>
      <c r="C142" s="14">
        <v>416</v>
      </c>
      <c r="D142" s="14">
        <v>210</v>
      </c>
      <c r="E142" s="14">
        <v>254</v>
      </c>
      <c r="F142" s="11">
        <f t="shared" si="14"/>
        <v>1.0576923076923077</v>
      </c>
      <c r="G142" s="10">
        <f t="shared" si="15"/>
        <v>0.17743857331199997</v>
      </c>
      <c r="H142" s="7">
        <f t="shared" si="11"/>
        <v>0.17061401279999996</v>
      </c>
      <c r="I142" s="7">
        <f t="shared" si="16"/>
        <v>0</v>
      </c>
      <c r="J142" s="42">
        <f t="shared" si="12"/>
        <v>0</v>
      </c>
    </row>
    <row r="143" spans="1:10" x14ac:dyDescent="0.35">
      <c r="A143" s="43">
        <f t="shared" si="13"/>
        <v>110</v>
      </c>
      <c r="B143" s="14" t="s">
        <v>34</v>
      </c>
      <c r="C143" s="14">
        <v>409</v>
      </c>
      <c r="D143" s="14">
        <v>135</v>
      </c>
      <c r="E143" s="14">
        <v>172</v>
      </c>
      <c r="F143" s="11">
        <f t="shared" si="14"/>
        <v>0.9046454767726162</v>
      </c>
      <c r="G143" s="10">
        <f t="shared" si="15"/>
        <v>7.6788090687000002E-2</v>
      </c>
      <c r="H143" s="7">
        <f t="shared" si="11"/>
        <v>7.509837720000001E-2</v>
      </c>
      <c r="I143" s="7">
        <f t="shared" si="16"/>
        <v>0</v>
      </c>
      <c r="J143" s="42">
        <f t="shared" si="12"/>
        <v>0</v>
      </c>
    </row>
    <row r="144" spans="1:10" x14ac:dyDescent="0.35">
      <c r="A144" s="43">
        <f t="shared" si="13"/>
        <v>111</v>
      </c>
      <c r="B144" s="14" t="s">
        <v>34</v>
      </c>
      <c r="C144" s="14">
        <v>413</v>
      </c>
      <c r="D144" s="14">
        <v>145</v>
      </c>
      <c r="E144" s="14">
        <v>179</v>
      </c>
      <c r="F144" s="11">
        <f t="shared" si="14"/>
        <v>0.82324455205811131</v>
      </c>
      <c r="G144" s="10">
        <f t="shared" si="15"/>
        <v>8.6065145166000001E-2</v>
      </c>
      <c r="H144" s="7">
        <f t="shared" si="11"/>
        <v>8.3356072799999986E-2</v>
      </c>
      <c r="I144" s="7">
        <f t="shared" si="16"/>
        <v>0</v>
      </c>
      <c r="J144" s="42">
        <f t="shared" si="12"/>
        <v>0</v>
      </c>
    </row>
    <row r="145" spans="1:10" x14ac:dyDescent="0.35">
      <c r="A145" s="43">
        <f t="shared" si="13"/>
        <v>112</v>
      </c>
      <c r="B145" s="14" t="s">
        <v>34</v>
      </c>
      <c r="C145" s="14">
        <v>415</v>
      </c>
      <c r="D145" s="14">
        <v>150</v>
      </c>
      <c r="E145" s="14">
        <v>186</v>
      </c>
      <c r="F145" s="11">
        <f t="shared" si="14"/>
        <v>0.86746987951807231</v>
      </c>
      <c r="G145" s="10">
        <f t="shared" si="15"/>
        <v>9.3049636680000006E-2</v>
      </c>
      <c r="H145" s="7">
        <f t="shared" si="11"/>
        <v>8.9686396799999998E-2</v>
      </c>
      <c r="I145" s="7">
        <f t="shared" si="16"/>
        <v>0</v>
      </c>
      <c r="J145" s="42">
        <f t="shared" si="12"/>
        <v>0</v>
      </c>
    </row>
    <row r="146" spans="1:10" x14ac:dyDescent="0.35">
      <c r="A146" s="43">
        <f t="shared" si="13"/>
        <v>113</v>
      </c>
      <c r="B146" s="14" t="s">
        <v>34</v>
      </c>
      <c r="C146" s="14">
        <v>421</v>
      </c>
      <c r="D146" s="14">
        <v>170</v>
      </c>
      <c r="E146" s="14">
        <v>185</v>
      </c>
      <c r="F146" s="11">
        <f t="shared" si="14"/>
        <v>0.35629453681710216</v>
      </c>
      <c r="G146" s="10">
        <f t="shared" si="15"/>
        <v>0.104362479375</v>
      </c>
      <c r="H146" s="7">
        <f t="shared" si="11"/>
        <v>9.9156750000000002E-2</v>
      </c>
      <c r="I146" s="7">
        <f t="shared" si="16"/>
        <v>0</v>
      </c>
      <c r="J146" s="42">
        <f t="shared" si="12"/>
        <v>0</v>
      </c>
    </row>
    <row r="147" spans="1:10" x14ac:dyDescent="0.35">
      <c r="A147" s="43">
        <f t="shared" si="13"/>
        <v>114</v>
      </c>
      <c r="B147" s="14" t="s">
        <v>34</v>
      </c>
      <c r="C147" s="14">
        <v>411</v>
      </c>
      <c r="D147" s="14">
        <v>145</v>
      </c>
      <c r="E147" s="14">
        <v>182</v>
      </c>
      <c r="F147" s="11">
        <f t="shared" si="14"/>
        <v>0.9002433090024331</v>
      </c>
      <c r="G147" s="10">
        <f t="shared" si="15"/>
        <v>8.7396323552999991E-2</v>
      </c>
      <c r="H147" s="7">
        <f t="shared" si="11"/>
        <v>8.5057249200000004E-2</v>
      </c>
      <c r="I147" s="7">
        <f t="shared" si="16"/>
        <v>0</v>
      </c>
      <c r="J147" s="42">
        <f t="shared" si="12"/>
        <v>0</v>
      </c>
    </row>
    <row r="148" spans="1:10" x14ac:dyDescent="0.35">
      <c r="A148" s="43">
        <f t="shared" si="13"/>
        <v>115</v>
      </c>
      <c r="B148" s="14" t="s">
        <v>34</v>
      </c>
      <c r="C148" s="14">
        <v>414</v>
      </c>
      <c r="D148" s="14">
        <v>136</v>
      </c>
      <c r="E148" s="14">
        <v>160</v>
      </c>
      <c r="F148" s="11">
        <f t="shared" si="14"/>
        <v>0.57971014492753625</v>
      </c>
      <c r="G148" s="10">
        <f t="shared" si="15"/>
        <v>7.1690306688E-2</v>
      </c>
      <c r="H148" s="7">
        <f t="shared" si="11"/>
        <v>6.9265996799999993E-2</v>
      </c>
      <c r="I148" s="7">
        <f t="shared" si="16"/>
        <v>0</v>
      </c>
      <c r="J148" s="42">
        <f t="shared" si="12"/>
        <v>0</v>
      </c>
    </row>
    <row r="149" spans="1:10" x14ac:dyDescent="0.35">
      <c r="A149" s="43">
        <f t="shared" si="13"/>
        <v>116</v>
      </c>
      <c r="B149" s="14" t="s">
        <v>34</v>
      </c>
      <c r="C149" s="14">
        <v>416</v>
      </c>
      <c r="D149" s="14">
        <v>145</v>
      </c>
      <c r="E149" s="14">
        <v>196</v>
      </c>
      <c r="F149" s="11">
        <f t="shared" si="14"/>
        <v>1.2259615384615383</v>
      </c>
      <c r="G149" s="10">
        <f t="shared" si="15"/>
        <v>9.7104719712000007E-2</v>
      </c>
      <c r="H149" s="7">
        <f t="shared" si="11"/>
        <v>9.3369922800000005E-2</v>
      </c>
      <c r="I149" s="7">
        <f t="shared" si="16"/>
        <v>0</v>
      </c>
      <c r="J149" s="42">
        <f t="shared" si="12"/>
        <v>0</v>
      </c>
    </row>
    <row r="150" spans="1:10" x14ac:dyDescent="0.35">
      <c r="A150" s="43">
        <f t="shared" si="13"/>
        <v>117</v>
      </c>
      <c r="B150" s="14" t="s">
        <v>34</v>
      </c>
      <c r="C150" s="14">
        <v>413</v>
      </c>
      <c r="D150" s="14">
        <v>145</v>
      </c>
      <c r="E150" s="14">
        <v>190</v>
      </c>
      <c r="F150" s="11">
        <f t="shared" si="14"/>
        <v>1.089588377723971</v>
      </c>
      <c r="G150" s="10">
        <f t="shared" si="15"/>
        <v>9.2648238375000011E-2</v>
      </c>
      <c r="H150" s="7">
        <f t="shared" si="11"/>
        <v>8.9731949999999991E-2</v>
      </c>
      <c r="I150" s="7">
        <f t="shared" si="16"/>
        <v>0</v>
      </c>
      <c r="J150" s="42">
        <f t="shared" si="12"/>
        <v>0</v>
      </c>
    </row>
    <row r="151" spans="1:10" x14ac:dyDescent="0.35">
      <c r="A151" s="43">
        <f t="shared" si="13"/>
        <v>118</v>
      </c>
      <c r="B151" s="14" t="s">
        <v>34</v>
      </c>
      <c r="C151" s="14">
        <v>420</v>
      </c>
      <c r="D151" s="14">
        <v>165</v>
      </c>
      <c r="E151" s="14">
        <v>180</v>
      </c>
      <c r="F151" s="11">
        <f t="shared" si="14"/>
        <v>0.3571428571428571</v>
      </c>
      <c r="G151" s="10">
        <f t="shared" si="15"/>
        <v>9.8341897500000011E-2</v>
      </c>
      <c r="H151" s="7">
        <f t="shared" si="11"/>
        <v>9.3658949999999991E-2</v>
      </c>
      <c r="I151" s="7">
        <f t="shared" si="16"/>
        <v>0</v>
      </c>
      <c r="J151" s="42">
        <f t="shared" si="12"/>
        <v>0</v>
      </c>
    </row>
    <row r="152" spans="1:10" x14ac:dyDescent="0.35">
      <c r="A152" s="43">
        <f t="shared" si="13"/>
        <v>119</v>
      </c>
      <c r="B152" s="14" t="s">
        <v>34</v>
      </c>
      <c r="C152" s="14">
        <v>414</v>
      </c>
      <c r="D152" s="14">
        <v>150</v>
      </c>
      <c r="E152" s="14">
        <v>182</v>
      </c>
      <c r="F152" s="11">
        <f t="shared" si="14"/>
        <v>0.77294685990338163</v>
      </c>
      <c r="G152" s="10">
        <f t="shared" si="15"/>
        <v>9.0432275472000001E-2</v>
      </c>
      <c r="H152" s="7">
        <f t="shared" si="11"/>
        <v>8.7374179199999999E-2</v>
      </c>
      <c r="I152" s="7">
        <f t="shared" si="16"/>
        <v>0</v>
      </c>
      <c r="J152" s="42">
        <f t="shared" si="12"/>
        <v>0</v>
      </c>
    </row>
    <row r="153" spans="1:10" x14ac:dyDescent="0.35">
      <c r="A153" s="43">
        <f t="shared" si="13"/>
        <v>120</v>
      </c>
      <c r="B153" s="14" t="s">
        <v>34</v>
      </c>
      <c r="C153" s="14">
        <v>412</v>
      </c>
      <c r="D153" s="14">
        <v>145</v>
      </c>
      <c r="E153" s="14">
        <v>168</v>
      </c>
      <c r="F153" s="11">
        <f t="shared" si="14"/>
        <v>0.55825242718446599</v>
      </c>
      <c r="G153" s="10">
        <f t="shared" si="15"/>
        <v>7.9681139075999996E-2</v>
      </c>
      <c r="H153" s="7">
        <f t="shared" si="11"/>
        <v>7.7360329199999994E-2</v>
      </c>
      <c r="I153" s="7">
        <f t="shared" si="16"/>
        <v>0</v>
      </c>
      <c r="J153" s="42">
        <f t="shared" si="12"/>
        <v>0</v>
      </c>
    </row>
    <row r="154" spans="1:10" x14ac:dyDescent="0.35">
      <c r="A154" s="43">
        <f t="shared" si="13"/>
        <v>121</v>
      </c>
      <c r="B154" s="14" t="s">
        <v>34</v>
      </c>
      <c r="C154" s="14">
        <v>412</v>
      </c>
      <c r="D154" s="14">
        <v>152</v>
      </c>
      <c r="E154" s="14">
        <v>184</v>
      </c>
      <c r="F154" s="11">
        <f t="shared" si="14"/>
        <v>0.77669902912621347</v>
      </c>
      <c r="G154" s="10">
        <f t="shared" si="15"/>
        <v>9.2156951040000004E-2</v>
      </c>
      <c r="H154" s="7">
        <f t="shared" si="11"/>
        <v>8.9472768000000008E-2</v>
      </c>
      <c r="I154" s="7">
        <f t="shared" si="16"/>
        <v>0</v>
      </c>
      <c r="J154" s="42">
        <f t="shared" si="12"/>
        <v>0</v>
      </c>
    </row>
    <row r="155" spans="1:10" x14ac:dyDescent="0.35">
      <c r="A155" s="43">
        <f t="shared" si="13"/>
        <v>122</v>
      </c>
      <c r="B155" s="14" t="s">
        <v>34</v>
      </c>
      <c r="C155" s="14">
        <v>413</v>
      </c>
      <c r="D155" s="14">
        <v>145</v>
      </c>
      <c r="E155" s="14">
        <v>202</v>
      </c>
      <c r="F155" s="11">
        <f t="shared" si="14"/>
        <v>1.3801452784503632</v>
      </c>
      <c r="G155" s="10">
        <f t="shared" si="15"/>
        <v>0.100277425479</v>
      </c>
      <c r="H155" s="7">
        <f t="shared" si="11"/>
        <v>9.7120993199999991E-2</v>
      </c>
      <c r="I155" s="7">
        <f t="shared" si="16"/>
        <v>0</v>
      </c>
      <c r="J155" s="42">
        <f t="shared" si="12"/>
        <v>0</v>
      </c>
    </row>
    <row r="156" spans="1:10" x14ac:dyDescent="0.35">
      <c r="A156" s="43">
        <f t="shared" si="13"/>
        <v>123</v>
      </c>
      <c r="B156" s="14" t="s">
        <v>34</v>
      </c>
      <c r="C156" s="14">
        <v>420</v>
      </c>
      <c r="D156" s="14">
        <v>148</v>
      </c>
      <c r="E156" s="14">
        <v>176</v>
      </c>
      <c r="F156" s="11">
        <f t="shared" si="14"/>
        <v>0.66666666666666663</v>
      </c>
      <c r="G156" s="10">
        <f t="shared" si="15"/>
        <v>8.7217099200000023E-2</v>
      </c>
      <c r="H156" s="7">
        <f t="shared" si="11"/>
        <v>8.3063904000000008E-2</v>
      </c>
      <c r="I156" s="7">
        <f t="shared" si="16"/>
        <v>0</v>
      </c>
      <c r="J156" s="42">
        <f t="shared" si="12"/>
        <v>0</v>
      </c>
    </row>
    <row r="157" spans="1:10" x14ac:dyDescent="0.35">
      <c r="A157" s="43">
        <f t="shared" si="13"/>
        <v>124</v>
      </c>
      <c r="B157" s="14" t="s">
        <v>34</v>
      </c>
      <c r="C157" s="14">
        <v>410</v>
      </c>
      <c r="D157" s="14">
        <v>137</v>
      </c>
      <c r="E157" s="14">
        <v>183</v>
      </c>
      <c r="F157" s="11">
        <f t="shared" si="14"/>
        <v>1.1219512195121952</v>
      </c>
      <c r="G157" s="10">
        <f t="shared" si="15"/>
        <v>8.413903805999999E-2</v>
      </c>
      <c r="H157" s="7">
        <f t="shared" si="11"/>
        <v>8.2086866399999986E-2</v>
      </c>
      <c r="I157" s="7">
        <f t="shared" si="16"/>
        <v>0</v>
      </c>
      <c r="J157" s="42">
        <f t="shared" si="12"/>
        <v>0</v>
      </c>
    </row>
    <row r="158" spans="1:10" x14ac:dyDescent="0.35">
      <c r="A158" s="43">
        <f t="shared" si="13"/>
        <v>125</v>
      </c>
      <c r="B158" s="14" t="s">
        <v>34</v>
      </c>
      <c r="C158" s="14">
        <v>410</v>
      </c>
      <c r="D158" s="14">
        <v>170</v>
      </c>
      <c r="E158" s="14">
        <v>200</v>
      </c>
      <c r="F158" s="11">
        <f t="shared" si="14"/>
        <v>0.73170731707317072</v>
      </c>
      <c r="G158" s="10">
        <f t="shared" si="15"/>
        <v>0.110933823</v>
      </c>
      <c r="H158" s="7">
        <f t="shared" si="11"/>
        <v>0.10822811999999998</v>
      </c>
      <c r="I158" s="7">
        <f t="shared" si="16"/>
        <v>0</v>
      </c>
      <c r="J158" s="42">
        <f t="shared" si="12"/>
        <v>0</v>
      </c>
    </row>
    <row r="159" spans="1:10" x14ac:dyDescent="0.35">
      <c r="A159" s="43">
        <f t="shared" si="13"/>
        <v>126</v>
      </c>
      <c r="B159" s="14" t="s">
        <v>57</v>
      </c>
      <c r="C159" s="14">
        <v>417</v>
      </c>
      <c r="D159" s="14">
        <v>163</v>
      </c>
      <c r="E159" s="14">
        <v>215</v>
      </c>
      <c r="F159" s="11">
        <f t="shared" si="14"/>
        <v>1.2470023980815348</v>
      </c>
      <c r="G159" s="10">
        <f t="shared" si="15"/>
        <v>0.119204469846</v>
      </c>
      <c r="H159" s="7">
        <f t="shared" si="11"/>
        <v>0.11434481520000002</v>
      </c>
      <c r="I159" s="7">
        <f t="shared" si="16"/>
        <v>0</v>
      </c>
      <c r="J159" s="42">
        <f t="shared" si="12"/>
        <v>0</v>
      </c>
    </row>
    <row r="160" spans="1:10" x14ac:dyDescent="0.35">
      <c r="A160" s="43">
        <f t="shared" si="13"/>
        <v>127</v>
      </c>
      <c r="B160" s="14" t="s">
        <v>34</v>
      </c>
      <c r="C160" s="14">
        <v>417</v>
      </c>
      <c r="D160" s="14">
        <v>162</v>
      </c>
      <c r="E160" s="14">
        <v>192</v>
      </c>
      <c r="F160" s="11">
        <f t="shared" si="14"/>
        <v>0.71942446043165464</v>
      </c>
      <c r="G160" s="10">
        <f t="shared" si="15"/>
        <v>0.10334307337199998</v>
      </c>
      <c r="H160" s="7">
        <f t="shared" si="11"/>
        <v>9.9130046399999991E-2</v>
      </c>
      <c r="I160" s="7">
        <f t="shared" si="16"/>
        <v>0</v>
      </c>
      <c r="J160" s="42">
        <f t="shared" si="12"/>
        <v>0</v>
      </c>
    </row>
    <row r="161" spans="1:10" x14ac:dyDescent="0.35">
      <c r="A161" s="43">
        <f t="shared" si="13"/>
        <v>128</v>
      </c>
      <c r="B161" s="14" t="s">
        <v>34</v>
      </c>
      <c r="C161" s="14">
        <v>419</v>
      </c>
      <c r="D161" s="14">
        <v>150</v>
      </c>
      <c r="E161" s="14">
        <v>192</v>
      </c>
      <c r="F161" s="11">
        <f t="shared" si="14"/>
        <v>1.0023866348448687</v>
      </c>
      <c r="G161" s="10">
        <f t="shared" si="15"/>
        <v>9.7678297331999994E-2</v>
      </c>
      <c r="H161" s="7">
        <f t="shared" si="11"/>
        <v>9.3248971199999989E-2</v>
      </c>
      <c r="I161" s="7">
        <f t="shared" si="16"/>
        <v>0</v>
      </c>
      <c r="J161" s="42">
        <f t="shared" si="12"/>
        <v>0</v>
      </c>
    </row>
    <row r="162" spans="1:10" x14ac:dyDescent="0.35">
      <c r="A162" s="43">
        <f t="shared" si="13"/>
        <v>129</v>
      </c>
      <c r="B162" s="14" t="s">
        <v>34</v>
      </c>
      <c r="C162" s="14">
        <v>418</v>
      </c>
      <c r="D162" s="14">
        <v>131</v>
      </c>
      <c r="E162" s="14">
        <v>146</v>
      </c>
      <c r="F162" s="11">
        <f t="shared" si="14"/>
        <v>0.35885167464114831</v>
      </c>
      <c r="G162" s="10">
        <f t="shared" si="15"/>
        <v>6.3159456821999999E-2</v>
      </c>
      <c r="H162" s="7">
        <f t="shared" si="11"/>
        <v>6.0439671599999995E-2</v>
      </c>
      <c r="I162" s="7">
        <f t="shared" si="16"/>
        <v>0</v>
      </c>
      <c r="J162" s="42">
        <f t="shared" si="12"/>
        <v>0</v>
      </c>
    </row>
    <row r="163" spans="1:10" x14ac:dyDescent="0.35">
      <c r="A163" s="43">
        <f t="shared" si="13"/>
        <v>130</v>
      </c>
      <c r="B163" s="14" t="s">
        <v>34</v>
      </c>
      <c r="C163" s="14">
        <v>419</v>
      </c>
      <c r="D163" s="14">
        <v>137</v>
      </c>
      <c r="E163" s="14">
        <v>160</v>
      </c>
      <c r="F163" s="11">
        <f t="shared" si="14"/>
        <v>0.54892601431980914</v>
      </c>
      <c r="G163" s="10">
        <f t="shared" si="15"/>
        <v>7.3005329396999996E-2</v>
      </c>
      <c r="H163" s="7">
        <f t="shared" ref="H163:H210" si="17">(3.1416*$J$6*(D163/10*D163/10+E163/10*E163/10))/80000</f>
        <v>6.9694825200000005E-2</v>
      </c>
      <c r="I163" s="7">
        <f t="shared" si="16"/>
        <v>0</v>
      </c>
      <c r="J163" s="42">
        <f t="shared" ref="J163:J210" si="18">IF(C163&lt;$J$7*100,1,0)</f>
        <v>0</v>
      </c>
    </row>
    <row r="164" spans="1:10" x14ac:dyDescent="0.35">
      <c r="A164" s="43">
        <f t="shared" ref="A164:A227" si="19">A163+1</f>
        <v>131</v>
      </c>
      <c r="B164" s="14" t="s">
        <v>34</v>
      </c>
      <c r="C164" s="14">
        <v>411</v>
      </c>
      <c r="D164" s="14">
        <v>145</v>
      </c>
      <c r="E164" s="14">
        <v>172</v>
      </c>
      <c r="F164" s="11">
        <f t="shared" ref="F164:F210" si="20">IF(C164=0,0,(E164-D164)/C164*10)</f>
        <v>0.65693430656934315</v>
      </c>
      <c r="G164" s="10">
        <f t="shared" ref="G164:G210" si="21">(3.1416*C164/100*(D164/10*D164/10+E164/10*E164/10))/80000</f>
        <v>8.1682774172999989E-2</v>
      </c>
      <c r="H164" s="7">
        <f t="shared" si="17"/>
        <v>7.9496617200000008E-2</v>
      </c>
      <c r="I164" s="7">
        <f t="shared" ref="I164:I210" si="22">H164*J164</f>
        <v>0</v>
      </c>
      <c r="J164" s="42">
        <f t="shared" si="18"/>
        <v>0</v>
      </c>
    </row>
    <row r="165" spans="1:10" x14ac:dyDescent="0.35">
      <c r="A165" s="43">
        <f t="shared" si="19"/>
        <v>132</v>
      </c>
      <c r="B165" s="14" t="s">
        <v>34</v>
      </c>
      <c r="C165" s="14">
        <v>416</v>
      </c>
      <c r="D165" s="14">
        <v>152</v>
      </c>
      <c r="E165" s="14">
        <v>180</v>
      </c>
      <c r="F165" s="11">
        <f t="shared" si="20"/>
        <v>0.67307692307692302</v>
      </c>
      <c r="G165" s="10">
        <f t="shared" si="21"/>
        <v>9.0673110527999992E-2</v>
      </c>
      <c r="H165" s="7">
        <f t="shared" si="17"/>
        <v>8.7185683199999989E-2</v>
      </c>
      <c r="I165" s="7">
        <f t="shared" si="22"/>
        <v>0</v>
      </c>
      <c r="J165" s="42">
        <f t="shared" si="18"/>
        <v>0</v>
      </c>
    </row>
    <row r="166" spans="1:10" x14ac:dyDescent="0.35">
      <c r="A166" s="43">
        <f t="shared" si="19"/>
        <v>133</v>
      </c>
      <c r="B166" s="14" t="s">
        <v>34</v>
      </c>
      <c r="C166" s="14">
        <v>418</v>
      </c>
      <c r="D166" s="14">
        <v>158</v>
      </c>
      <c r="E166" s="14">
        <v>197</v>
      </c>
      <c r="F166" s="11">
        <f t="shared" si="20"/>
        <v>0.93301435406698563</v>
      </c>
      <c r="G166" s="10">
        <f t="shared" si="21"/>
        <v>0.10468248667799998</v>
      </c>
      <c r="H166" s="7">
        <f t="shared" si="17"/>
        <v>0.10017462840000001</v>
      </c>
      <c r="I166" s="7">
        <f t="shared" si="22"/>
        <v>0</v>
      </c>
      <c r="J166" s="42">
        <f t="shared" si="18"/>
        <v>0</v>
      </c>
    </row>
    <row r="167" spans="1:10" x14ac:dyDescent="0.35">
      <c r="A167" s="43">
        <f t="shared" si="19"/>
        <v>134</v>
      </c>
      <c r="B167" s="14" t="s">
        <v>34</v>
      </c>
      <c r="C167" s="14">
        <v>413</v>
      </c>
      <c r="D167" s="14">
        <v>160</v>
      </c>
      <c r="E167" s="14">
        <v>196</v>
      </c>
      <c r="F167" s="11">
        <f t="shared" si="20"/>
        <v>0.87167070217917675</v>
      </c>
      <c r="G167" s="10">
        <f t="shared" si="21"/>
        <v>0.10382441361600002</v>
      </c>
      <c r="H167" s="7">
        <f t="shared" si="17"/>
        <v>0.10055633280000001</v>
      </c>
      <c r="I167" s="7">
        <f t="shared" si="22"/>
        <v>0</v>
      </c>
      <c r="J167" s="42">
        <f t="shared" si="18"/>
        <v>0</v>
      </c>
    </row>
    <row r="168" spans="1:10" x14ac:dyDescent="0.35">
      <c r="A168" s="43">
        <f t="shared" si="19"/>
        <v>135</v>
      </c>
      <c r="B168" s="14" t="s">
        <v>34</v>
      </c>
      <c r="C168" s="14">
        <v>411</v>
      </c>
      <c r="D168" s="14">
        <v>136</v>
      </c>
      <c r="E168" s="14">
        <v>173</v>
      </c>
      <c r="F168" s="11">
        <f t="shared" si="20"/>
        <v>0.9002433090024331</v>
      </c>
      <c r="G168" s="10">
        <f t="shared" si="21"/>
        <v>7.8157804724999988E-2</v>
      </c>
      <c r="H168" s="7">
        <f t="shared" si="17"/>
        <v>7.606599E-2</v>
      </c>
      <c r="I168" s="7">
        <f t="shared" si="22"/>
        <v>0</v>
      </c>
      <c r="J168" s="42">
        <f t="shared" si="18"/>
        <v>0</v>
      </c>
    </row>
    <row r="169" spans="1:10" x14ac:dyDescent="0.35">
      <c r="A169" s="43">
        <f t="shared" si="19"/>
        <v>136</v>
      </c>
      <c r="B169" s="14" t="s">
        <v>34</v>
      </c>
      <c r="C169" s="14">
        <v>415</v>
      </c>
      <c r="D169" s="14">
        <v>185</v>
      </c>
      <c r="E169" s="14">
        <v>523</v>
      </c>
      <c r="F169" s="11">
        <f t="shared" si="20"/>
        <v>8.1445783132530121</v>
      </c>
      <c r="G169" s="10">
        <f t="shared" si="21"/>
        <v>0.50154823257000003</v>
      </c>
      <c r="H169" s="7">
        <f t="shared" si="17"/>
        <v>0.48341998320000001</v>
      </c>
      <c r="I169" s="7">
        <f t="shared" si="22"/>
        <v>0</v>
      </c>
      <c r="J169" s="42">
        <f t="shared" si="18"/>
        <v>0</v>
      </c>
    </row>
    <row r="170" spans="1:10" x14ac:dyDescent="0.35">
      <c r="A170" s="43">
        <f t="shared" si="19"/>
        <v>137</v>
      </c>
      <c r="B170" s="14" t="s">
        <v>34</v>
      </c>
      <c r="C170" s="14">
        <v>413</v>
      </c>
      <c r="D170" s="14">
        <v>125</v>
      </c>
      <c r="E170" s="14">
        <v>145</v>
      </c>
      <c r="F170" s="11">
        <f t="shared" si="20"/>
        <v>0.48426150121065376</v>
      </c>
      <c r="G170" s="10">
        <f t="shared" si="21"/>
        <v>5.9440839150000008E-2</v>
      </c>
      <c r="H170" s="7">
        <f t="shared" si="17"/>
        <v>5.7569820000000008E-2</v>
      </c>
      <c r="I170" s="7">
        <f t="shared" si="22"/>
        <v>0</v>
      </c>
      <c r="J170" s="42">
        <f t="shared" si="18"/>
        <v>0</v>
      </c>
    </row>
    <row r="171" spans="1:10" x14ac:dyDescent="0.35">
      <c r="A171" s="43">
        <f t="shared" si="19"/>
        <v>138</v>
      </c>
      <c r="B171" s="14" t="s">
        <v>57</v>
      </c>
      <c r="C171" s="14">
        <v>416</v>
      </c>
      <c r="D171" s="14">
        <v>134</v>
      </c>
      <c r="E171" s="14">
        <v>155</v>
      </c>
      <c r="F171" s="11">
        <f t="shared" si="20"/>
        <v>0.50480769230769229</v>
      </c>
      <c r="G171" s="10">
        <f t="shared" si="21"/>
        <v>6.8581504991999998E-2</v>
      </c>
      <c r="H171" s="7">
        <f t="shared" si="17"/>
        <v>6.5943754800000004E-2</v>
      </c>
      <c r="I171" s="7">
        <f t="shared" si="22"/>
        <v>0</v>
      </c>
      <c r="J171" s="42">
        <f t="shared" si="18"/>
        <v>0</v>
      </c>
    </row>
    <row r="172" spans="1:10" x14ac:dyDescent="0.35">
      <c r="A172" s="43">
        <f t="shared" si="19"/>
        <v>139</v>
      </c>
      <c r="B172" s="14" t="s">
        <v>34</v>
      </c>
      <c r="C172" s="14">
        <v>408</v>
      </c>
      <c r="D172" s="14">
        <v>110</v>
      </c>
      <c r="E172" s="14">
        <v>142</v>
      </c>
      <c r="F172" s="11">
        <f t="shared" si="20"/>
        <v>0.78431372549019607</v>
      </c>
      <c r="G172" s="10">
        <f t="shared" si="21"/>
        <v>5.1693897023999992E-2</v>
      </c>
      <c r="H172" s="7">
        <f t="shared" si="17"/>
        <v>5.0680291199999998E-2</v>
      </c>
      <c r="I172" s="7">
        <f t="shared" si="22"/>
        <v>0</v>
      </c>
      <c r="J172" s="42">
        <f t="shared" si="18"/>
        <v>0</v>
      </c>
    </row>
    <row r="173" spans="1:10" x14ac:dyDescent="0.35">
      <c r="A173" s="43">
        <f t="shared" si="19"/>
        <v>140</v>
      </c>
      <c r="B173" s="14" t="s">
        <v>34</v>
      </c>
      <c r="C173" s="14">
        <v>413</v>
      </c>
      <c r="D173" s="14">
        <v>146</v>
      </c>
      <c r="E173" s="14">
        <v>170</v>
      </c>
      <c r="F173" s="11">
        <f t="shared" si="20"/>
        <v>0.58111380145278457</v>
      </c>
      <c r="G173" s="10">
        <f t="shared" si="21"/>
        <v>8.1442869816000005E-2</v>
      </c>
      <c r="H173" s="7">
        <f t="shared" si="17"/>
        <v>7.88792928E-2</v>
      </c>
      <c r="I173" s="7">
        <f t="shared" si="22"/>
        <v>0</v>
      </c>
      <c r="J173" s="42">
        <f t="shared" si="18"/>
        <v>0</v>
      </c>
    </row>
    <row r="174" spans="1:10" x14ac:dyDescent="0.35">
      <c r="A174" s="43">
        <f t="shared" si="19"/>
        <v>141</v>
      </c>
      <c r="B174" s="14" t="s">
        <v>34</v>
      </c>
      <c r="C174" s="14">
        <v>411</v>
      </c>
      <c r="D174" s="14">
        <v>156</v>
      </c>
      <c r="E174" s="14">
        <v>205</v>
      </c>
      <c r="F174" s="11">
        <f t="shared" si="20"/>
        <v>1.192214111922141</v>
      </c>
      <c r="G174" s="10">
        <f t="shared" si="21"/>
        <v>0.10710645491699999</v>
      </c>
      <c r="H174" s="7">
        <f t="shared" si="17"/>
        <v>0.1042398588</v>
      </c>
      <c r="I174" s="7">
        <f t="shared" si="22"/>
        <v>0</v>
      </c>
      <c r="J174" s="42">
        <f t="shared" si="18"/>
        <v>0</v>
      </c>
    </row>
    <row r="175" spans="1:10" x14ac:dyDescent="0.35">
      <c r="A175" s="43">
        <f t="shared" si="19"/>
        <v>142</v>
      </c>
      <c r="B175" s="14" t="s">
        <v>34</v>
      </c>
      <c r="C175" s="14">
        <v>408</v>
      </c>
      <c r="D175" s="14">
        <v>130</v>
      </c>
      <c r="E175" s="14">
        <v>160</v>
      </c>
      <c r="F175" s="11">
        <f t="shared" si="20"/>
        <v>0.73529411764705888</v>
      </c>
      <c r="G175" s="10">
        <f t="shared" si="21"/>
        <v>6.809417999999999E-2</v>
      </c>
      <c r="H175" s="7">
        <f t="shared" si="17"/>
        <v>6.6758999999999999E-2</v>
      </c>
      <c r="I175" s="7">
        <f t="shared" si="22"/>
        <v>0</v>
      </c>
      <c r="J175" s="42">
        <f t="shared" si="18"/>
        <v>0</v>
      </c>
    </row>
    <row r="176" spans="1:10" x14ac:dyDescent="0.35">
      <c r="A176" s="43">
        <f t="shared" si="19"/>
        <v>143</v>
      </c>
      <c r="B176" s="14" t="s">
        <v>34</v>
      </c>
      <c r="C176" s="14">
        <v>418</v>
      </c>
      <c r="D176" s="14">
        <v>157</v>
      </c>
      <c r="E176" s="14">
        <v>183</v>
      </c>
      <c r="F176" s="11">
        <f t="shared" si="20"/>
        <v>0.62200956937799046</v>
      </c>
      <c r="G176" s="10">
        <f t="shared" si="21"/>
        <v>9.5432713067999983E-2</v>
      </c>
      <c r="H176" s="7">
        <f t="shared" si="17"/>
        <v>9.1323170399999987E-2</v>
      </c>
      <c r="I176" s="7">
        <f t="shared" si="22"/>
        <v>0</v>
      </c>
      <c r="J176" s="42">
        <f t="shared" si="18"/>
        <v>0</v>
      </c>
    </row>
    <row r="177" spans="1:10" x14ac:dyDescent="0.35">
      <c r="A177" s="43">
        <f t="shared" si="19"/>
        <v>144</v>
      </c>
      <c r="B177" s="14" t="s">
        <v>34</v>
      </c>
      <c r="C177" s="14">
        <v>418</v>
      </c>
      <c r="D177" s="14">
        <v>155</v>
      </c>
      <c r="E177" s="14">
        <v>195</v>
      </c>
      <c r="F177" s="11">
        <f t="shared" si="20"/>
        <v>0.9569377990430622</v>
      </c>
      <c r="G177" s="10">
        <f t="shared" si="21"/>
        <v>0.10185420629999999</v>
      </c>
      <c r="H177" s="7">
        <f t="shared" si="17"/>
        <v>9.7468139999999995E-2</v>
      </c>
      <c r="I177" s="7">
        <f t="shared" si="22"/>
        <v>0</v>
      </c>
      <c r="J177" s="42">
        <f t="shared" si="18"/>
        <v>0</v>
      </c>
    </row>
    <row r="178" spans="1:10" x14ac:dyDescent="0.35">
      <c r="A178" s="43">
        <f t="shared" si="19"/>
        <v>145</v>
      </c>
      <c r="B178" s="14" t="s">
        <v>34</v>
      </c>
      <c r="C178" s="14">
        <v>412</v>
      </c>
      <c r="D178" s="14">
        <v>120</v>
      </c>
      <c r="E178" s="14">
        <v>170</v>
      </c>
      <c r="F178" s="11">
        <f t="shared" si="20"/>
        <v>1.2135922330097086</v>
      </c>
      <c r="G178" s="10">
        <f t="shared" si="21"/>
        <v>7.0056109199999994E-2</v>
      </c>
      <c r="H178" s="7">
        <f t="shared" si="17"/>
        <v>6.8015640000000002E-2</v>
      </c>
      <c r="I178" s="7">
        <f t="shared" si="22"/>
        <v>0</v>
      </c>
      <c r="J178" s="42">
        <f t="shared" si="18"/>
        <v>0</v>
      </c>
    </row>
    <row r="179" spans="1:10" x14ac:dyDescent="0.35">
      <c r="A179" s="43">
        <f t="shared" si="19"/>
        <v>146</v>
      </c>
      <c r="B179" s="14" t="s">
        <v>34</v>
      </c>
      <c r="C179" s="14">
        <v>414</v>
      </c>
      <c r="D179" s="14">
        <v>160</v>
      </c>
      <c r="E179" s="14">
        <v>195</v>
      </c>
      <c r="F179" s="11">
        <f t="shared" si="20"/>
        <v>0.84541062801932365</v>
      </c>
      <c r="G179" s="10">
        <f t="shared" si="21"/>
        <v>0.10344012525</v>
      </c>
      <c r="H179" s="7">
        <f t="shared" si="17"/>
        <v>9.9942150000000007E-2</v>
      </c>
      <c r="I179" s="7">
        <f t="shared" si="22"/>
        <v>0</v>
      </c>
      <c r="J179" s="42">
        <f t="shared" si="18"/>
        <v>0</v>
      </c>
    </row>
    <row r="180" spans="1:10" x14ac:dyDescent="0.35">
      <c r="A180" s="43">
        <f t="shared" si="19"/>
        <v>147</v>
      </c>
      <c r="B180" s="14" t="s">
        <v>34</v>
      </c>
      <c r="C180" s="14">
        <v>416</v>
      </c>
      <c r="D180" s="14">
        <v>144</v>
      </c>
      <c r="E180" s="14">
        <v>175</v>
      </c>
      <c r="F180" s="11">
        <f t="shared" si="20"/>
        <v>0.74519230769230771</v>
      </c>
      <c r="G180" s="10">
        <f t="shared" si="21"/>
        <v>8.3904973152000004E-2</v>
      </c>
      <c r="H180" s="7">
        <f t="shared" si="17"/>
        <v>8.0677858800000002E-2</v>
      </c>
      <c r="I180" s="7">
        <f t="shared" si="22"/>
        <v>0</v>
      </c>
      <c r="J180" s="42">
        <f t="shared" si="18"/>
        <v>0</v>
      </c>
    </row>
    <row r="181" spans="1:10" x14ac:dyDescent="0.35">
      <c r="A181" s="43">
        <f t="shared" si="19"/>
        <v>148</v>
      </c>
      <c r="B181" s="14" t="s">
        <v>34</v>
      </c>
      <c r="C181" s="14">
        <v>416</v>
      </c>
      <c r="D181" s="14">
        <v>150</v>
      </c>
      <c r="E181" s="14">
        <v>203</v>
      </c>
      <c r="F181" s="11">
        <f t="shared" si="20"/>
        <v>1.2740384615384615</v>
      </c>
      <c r="G181" s="10">
        <f t="shared" si="21"/>
        <v>0.10407706108800001</v>
      </c>
      <c r="H181" s="7">
        <f t="shared" si="17"/>
        <v>0.1000740972</v>
      </c>
      <c r="I181" s="7">
        <f t="shared" si="22"/>
        <v>0</v>
      </c>
      <c r="J181" s="42">
        <f t="shared" si="18"/>
        <v>0</v>
      </c>
    </row>
    <row r="182" spans="1:10" x14ac:dyDescent="0.35">
      <c r="A182" s="43">
        <f t="shared" si="19"/>
        <v>149</v>
      </c>
      <c r="B182" s="14" t="s">
        <v>34</v>
      </c>
      <c r="C182" s="14">
        <v>412</v>
      </c>
      <c r="D182" s="14">
        <v>132</v>
      </c>
      <c r="E182" s="14">
        <v>170</v>
      </c>
      <c r="F182" s="11">
        <f t="shared" si="20"/>
        <v>0.92233009708737868</v>
      </c>
      <c r="G182" s="10">
        <f t="shared" si="21"/>
        <v>7.4948711375999996E-2</v>
      </c>
      <c r="H182" s="7">
        <f t="shared" si="17"/>
        <v>7.2765739199999999E-2</v>
      </c>
      <c r="I182" s="7">
        <f t="shared" si="22"/>
        <v>0</v>
      </c>
      <c r="J182" s="42">
        <f t="shared" si="18"/>
        <v>0</v>
      </c>
    </row>
    <row r="183" spans="1:10" x14ac:dyDescent="0.35">
      <c r="A183" s="43">
        <f t="shared" si="19"/>
        <v>150</v>
      </c>
      <c r="B183" s="14" t="s">
        <v>34</v>
      </c>
      <c r="C183" s="14">
        <v>420</v>
      </c>
      <c r="D183" s="14">
        <v>165</v>
      </c>
      <c r="E183" s="14">
        <v>206</v>
      </c>
      <c r="F183" s="11">
        <f t="shared" si="20"/>
        <v>0.97619047619047616</v>
      </c>
      <c r="G183" s="10">
        <f t="shared" si="21"/>
        <v>0.11489467374000001</v>
      </c>
      <c r="H183" s="7">
        <f t="shared" si="17"/>
        <v>0.10942349879999999</v>
      </c>
      <c r="I183" s="7">
        <f t="shared" si="22"/>
        <v>0</v>
      </c>
      <c r="J183" s="42">
        <f t="shared" si="18"/>
        <v>0</v>
      </c>
    </row>
    <row r="184" spans="1:10" x14ac:dyDescent="0.35">
      <c r="A184" s="43">
        <f t="shared" si="19"/>
        <v>151</v>
      </c>
      <c r="B184" s="14" t="s">
        <v>34</v>
      </c>
      <c r="C184" s="14">
        <v>415</v>
      </c>
      <c r="D184" s="14">
        <v>126</v>
      </c>
      <c r="E184" s="14">
        <v>162</v>
      </c>
      <c r="F184" s="11">
        <f t="shared" si="20"/>
        <v>0.86746987951807231</v>
      </c>
      <c r="G184" s="10">
        <f t="shared" si="21"/>
        <v>6.8643174599999995E-2</v>
      </c>
      <c r="H184" s="7">
        <f t="shared" si="17"/>
        <v>6.6162096000000004E-2</v>
      </c>
      <c r="I184" s="7">
        <f t="shared" si="22"/>
        <v>0</v>
      </c>
      <c r="J184" s="42">
        <f t="shared" si="18"/>
        <v>0</v>
      </c>
    </row>
    <row r="185" spans="1:10" x14ac:dyDescent="0.35">
      <c r="A185" s="43">
        <f t="shared" si="19"/>
        <v>152</v>
      </c>
      <c r="B185" s="14" t="s">
        <v>34</v>
      </c>
      <c r="C185" s="14">
        <v>412</v>
      </c>
      <c r="D185" s="14">
        <v>127</v>
      </c>
      <c r="E185" s="14">
        <v>163</v>
      </c>
      <c r="F185" s="11">
        <f t="shared" si="20"/>
        <v>0.87378640776699035</v>
      </c>
      <c r="G185" s="10">
        <f t="shared" si="21"/>
        <v>6.9082118951999991E-2</v>
      </c>
      <c r="H185" s="7">
        <f t="shared" si="17"/>
        <v>6.70700184E-2</v>
      </c>
      <c r="I185" s="7">
        <f t="shared" si="22"/>
        <v>0</v>
      </c>
      <c r="J185" s="42">
        <f t="shared" si="18"/>
        <v>0</v>
      </c>
    </row>
    <row r="186" spans="1:10" x14ac:dyDescent="0.35">
      <c r="A186" s="43">
        <f t="shared" si="19"/>
        <v>153</v>
      </c>
      <c r="B186" s="14" t="s">
        <v>34</v>
      </c>
      <c r="C186" s="14">
        <v>415</v>
      </c>
      <c r="D186" s="14">
        <v>130</v>
      </c>
      <c r="E186" s="14">
        <v>155</v>
      </c>
      <c r="F186" s="11">
        <f t="shared" si="20"/>
        <v>0.60240963855421681</v>
      </c>
      <c r="G186" s="10">
        <f t="shared" si="21"/>
        <v>6.6695677124999991E-2</v>
      </c>
      <c r="H186" s="7">
        <f t="shared" si="17"/>
        <v>6.428499E-2</v>
      </c>
      <c r="I186" s="7">
        <f t="shared" si="22"/>
        <v>0</v>
      </c>
      <c r="J186" s="42">
        <f t="shared" si="18"/>
        <v>0</v>
      </c>
    </row>
    <row r="187" spans="1:10" x14ac:dyDescent="0.35">
      <c r="A187" s="43">
        <f t="shared" si="19"/>
        <v>154</v>
      </c>
      <c r="B187" s="14" t="s">
        <v>34</v>
      </c>
      <c r="C187" s="14">
        <v>415</v>
      </c>
      <c r="D187" s="14">
        <v>200</v>
      </c>
      <c r="E187" s="14">
        <v>240</v>
      </c>
      <c r="F187" s="11">
        <f t="shared" si="20"/>
        <v>0.96385542168674698</v>
      </c>
      <c r="G187" s="10">
        <f t="shared" si="21"/>
        <v>0.15905920799999998</v>
      </c>
      <c r="H187" s="7">
        <f t="shared" si="17"/>
        <v>0.15331007999999999</v>
      </c>
      <c r="I187" s="7">
        <f t="shared" si="22"/>
        <v>0</v>
      </c>
      <c r="J187" s="42">
        <f t="shared" si="18"/>
        <v>0</v>
      </c>
    </row>
    <row r="188" spans="1:10" x14ac:dyDescent="0.35">
      <c r="A188" s="43">
        <f t="shared" si="19"/>
        <v>155</v>
      </c>
      <c r="B188" s="14" t="s">
        <v>34</v>
      </c>
      <c r="C188" s="14">
        <v>412</v>
      </c>
      <c r="D188" s="14">
        <v>132</v>
      </c>
      <c r="E188" s="14">
        <v>166</v>
      </c>
      <c r="F188" s="11">
        <f t="shared" si="20"/>
        <v>0.82524271844660202</v>
      </c>
      <c r="G188" s="10">
        <f t="shared" si="21"/>
        <v>7.2774221520000001E-2</v>
      </c>
      <c r="H188" s="7">
        <f t="shared" si="17"/>
        <v>7.0654584000000006E-2</v>
      </c>
      <c r="I188" s="7">
        <f t="shared" si="22"/>
        <v>0</v>
      </c>
      <c r="J188" s="42">
        <f t="shared" si="18"/>
        <v>0</v>
      </c>
    </row>
    <row r="189" spans="1:10" x14ac:dyDescent="0.35">
      <c r="A189" s="43">
        <f t="shared" si="19"/>
        <v>156</v>
      </c>
      <c r="B189" s="14" t="s">
        <v>34</v>
      </c>
      <c r="C189" s="14">
        <v>414</v>
      </c>
      <c r="D189" s="14">
        <v>130</v>
      </c>
      <c r="E189" s="14">
        <v>155</v>
      </c>
      <c r="F189" s="11">
        <f t="shared" si="20"/>
        <v>0.60386473429951693</v>
      </c>
      <c r="G189" s="10">
        <f t="shared" si="21"/>
        <v>6.653496465E-2</v>
      </c>
      <c r="H189" s="7">
        <f t="shared" si="17"/>
        <v>6.428499E-2</v>
      </c>
      <c r="I189" s="7">
        <f t="shared" si="22"/>
        <v>0</v>
      </c>
      <c r="J189" s="42">
        <f t="shared" si="18"/>
        <v>0</v>
      </c>
    </row>
    <row r="190" spans="1:10" x14ac:dyDescent="0.35">
      <c r="A190" s="43">
        <f t="shared" si="19"/>
        <v>157</v>
      </c>
      <c r="B190" s="14" t="s">
        <v>57</v>
      </c>
      <c r="C190" s="14">
        <v>414</v>
      </c>
      <c r="D190" s="14">
        <v>150</v>
      </c>
      <c r="E190" s="14">
        <v>180</v>
      </c>
      <c r="F190" s="11">
        <f t="shared" si="20"/>
        <v>0.72463768115942029</v>
      </c>
      <c r="G190" s="10">
        <f t="shared" si="21"/>
        <v>8.9255212199999989E-2</v>
      </c>
      <c r="H190" s="7">
        <f t="shared" si="17"/>
        <v>8.6236919999999995E-2</v>
      </c>
      <c r="I190" s="7">
        <f t="shared" si="22"/>
        <v>0</v>
      </c>
      <c r="J190" s="42">
        <f t="shared" si="18"/>
        <v>0</v>
      </c>
    </row>
    <row r="191" spans="1:10" x14ac:dyDescent="0.35">
      <c r="A191" s="43">
        <f t="shared" si="19"/>
        <v>158</v>
      </c>
      <c r="B191" s="14" t="s">
        <v>34</v>
      </c>
      <c r="C191" s="14">
        <v>415</v>
      </c>
      <c r="D191" s="14">
        <v>141</v>
      </c>
      <c r="E191" s="14">
        <v>163</v>
      </c>
      <c r="F191" s="11">
        <f t="shared" si="20"/>
        <v>0.53012048192771077</v>
      </c>
      <c r="G191" s="10">
        <f t="shared" si="21"/>
        <v>7.5699797249999992E-2</v>
      </c>
      <c r="H191" s="7">
        <f t="shared" si="17"/>
        <v>7.296366E-2</v>
      </c>
      <c r="I191" s="7">
        <f t="shared" si="22"/>
        <v>0</v>
      </c>
      <c r="J191" s="42">
        <f t="shared" si="18"/>
        <v>0</v>
      </c>
    </row>
    <row r="192" spans="1:10" x14ac:dyDescent="0.35">
      <c r="A192" s="43">
        <f t="shared" si="19"/>
        <v>159</v>
      </c>
      <c r="B192" s="14" t="s">
        <v>34</v>
      </c>
      <c r="C192" s="14">
        <v>417</v>
      </c>
      <c r="D192" s="14">
        <v>153</v>
      </c>
      <c r="E192" s="14">
        <v>185</v>
      </c>
      <c r="F192" s="11">
        <f t="shared" si="20"/>
        <v>0.76738609112709821</v>
      </c>
      <c r="G192" s="10">
        <f t="shared" si="21"/>
        <v>9.4379075406000004E-2</v>
      </c>
      <c r="H192" s="7">
        <f t="shared" si="17"/>
        <v>9.053148720000001E-2</v>
      </c>
      <c r="I192" s="7">
        <f t="shared" si="22"/>
        <v>0</v>
      </c>
      <c r="J192" s="42">
        <f t="shared" si="18"/>
        <v>0</v>
      </c>
    </row>
    <row r="193" spans="1:10" x14ac:dyDescent="0.35">
      <c r="A193" s="43">
        <f t="shared" si="19"/>
        <v>160</v>
      </c>
      <c r="B193" s="14" t="s">
        <v>34</v>
      </c>
      <c r="C193" s="14">
        <v>408</v>
      </c>
      <c r="D193" s="14">
        <v>146</v>
      </c>
      <c r="E193" s="14">
        <v>192</v>
      </c>
      <c r="F193" s="11">
        <f t="shared" si="20"/>
        <v>1.1274509803921569</v>
      </c>
      <c r="G193" s="10">
        <f t="shared" si="21"/>
        <v>9.3216926879999981E-2</v>
      </c>
      <c r="H193" s="7">
        <f t="shared" si="17"/>
        <v>9.1389143999999992E-2</v>
      </c>
      <c r="I193" s="7">
        <f t="shared" si="22"/>
        <v>0</v>
      </c>
      <c r="J193" s="42">
        <f t="shared" si="18"/>
        <v>0</v>
      </c>
    </row>
    <row r="194" spans="1:10" x14ac:dyDescent="0.35">
      <c r="A194" s="43">
        <f t="shared" si="19"/>
        <v>161</v>
      </c>
      <c r="B194" s="14" t="s">
        <v>34</v>
      </c>
      <c r="C194" s="14">
        <v>415</v>
      </c>
      <c r="D194" s="14">
        <v>150</v>
      </c>
      <c r="E194" s="14">
        <v>195</v>
      </c>
      <c r="F194" s="11">
        <f t="shared" si="20"/>
        <v>1.0843373493975903</v>
      </c>
      <c r="G194" s="10">
        <f t="shared" si="21"/>
        <v>9.8637895125E-2</v>
      </c>
      <c r="H194" s="7">
        <f t="shared" si="17"/>
        <v>9.5072669999999998E-2</v>
      </c>
      <c r="I194" s="7">
        <f t="shared" si="22"/>
        <v>0</v>
      </c>
      <c r="J194" s="42">
        <f t="shared" si="18"/>
        <v>0</v>
      </c>
    </row>
    <row r="195" spans="1:10" x14ac:dyDescent="0.35">
      <c r="A195" s="43">
        <f t="shared" si="19"/>
        <v>162</v>
      </c>
      <c r="B195" s="14" t="s">
        <v>34</v>
      </c>
      <c r="C195" s="14">
        <v>419</v>
      </c>
      <c r="D195" s="14">
        <v>155</v>
      </c>
      <c r="E195" s="14">
        <v>180</v>
      </c>
      <c r="F195" s="11">
        <f t="shared" si="20"/>
        <v>0.59665871121718372</v>
      </c>
      <c r="G195" s="10">
        <f t="shared" si="21"/>
        <v>9.2842428525000006E-2</v>
      </c>
      <c r="H195" s="7">
        <f t="shared" si="17"/>
        <v>8.8632389999999991E-2</v>
      </c>
      <c r="I195" s="7">
        <f t="shared" si="22"/>
        <v>0</v>
      </c>
      <c r="J195" s="42">
        <f t="shared" si="18"/>
        <v>0</v>
      </c>
    </row>
    <row r="196" spans="1:10" x14ac:dyDescent="0.35">
      <c r="A196" s="43">
        <f t="shared" si="19"/>
        <v>163</v>
      </c>
      <c r="B196" s="14" t="s">
        <v>34</v>
      </c>
      <c r="C196" s="14">
        <v>418</v>
      </c>
      <c r="D196" s="14">
        <v>200</v>
      </c>
      <c r="E196" s="14">
        <v>230</v>
      </c>
      <c r="F196" s="11">
        <f t="shared" si="20"/>
        <v>0.71770334928229662</v>
      </c>
      <c r="G196" s="10">
        <f t="shared" si="21"/>
        <v>0.15249404939999997</v>
      </c>
      <c r="H196" s="7">
        <f t="shared" si="17"/>
        <v>0.14592732</v>
      </c>
      <c r="I196" s="7">
        <f t="shared" si="22"/>
        <v>0</v>
      </c>
      <c r="J196" s="42">
        <f t="shared" si="18"/>
        <v>0</v>
      </c>
    </row>
    <row r="197" spans="1:10" x14ac:dyDescent="0.35">
      <c r="A197" s="43">
        <f t="shared" si="19"/>
        <v>164</v>
      </c>
      <c r="B197" s="14" t="s">
        <v>34</v>
      </c>
      <c r="C197" s="14">
        <v>411</v>
      </c>
      <c r="D197" s="14">
        <v>124</v>
      </c>
      <c r="E197" s="14">
        <v>160</v>
      </c>
      <c r="F197" s="11">
        <f t="shared" si="20"/>
        <v>0.87591240875912413</v>
      </c>
      <c r="G197" s="10">
        <f t="shared" si="21"/>
        <v>6.6135141071999998E-2</v>
      </c>
      <c r="H197" s="7">
        <f t="shared" si="17"/>
        <v>6.4365100799999991E-2</v>
      </c>
      <c r="I197" s="7">
        <f t="shared" si="22"/>
        <v>0</v>
      </c>
      <c r="J197" s="42">
        <f t="shared" si="18"/>
        <v>0</v>
      </c>
    </row>
    <row r="198" spans="1:10" x14ac:dyDescent="0.35">
      <c r="A198" s="43">
        <f t="shared" si="19"/>
        <v>165</v>
      </c>
      <c r="B198" s="14" t="s">
        <v>34</v>
      </c>
      <c r="C198" s="14">
        <v>408</v>
      </c>
      <c r="D198" s="14">
        <v>132</v>
      </c>
      <c r="E198" s="14">
        <v>165</v>
      </c>
      <c r="F198" s="11">
        <f t="shared" si="20"/>
        <v>0.80882352941176472</v>
      </c>
      <c r="G198" s="10">
        <f t="shared" si="21"/>
        <v>7.1537342184E-2</v>
      </c>
      <c r="H198" s="7">
        <f t="shared" si="17"/>
        <v>7.0134649199999996E-2</v>
      </c>
      <c r="I198" s="7">
        <f t="shared" si="22"/>
        <v>0</v>
      </c>
      <c r="J198" s="42">
        <f t="shared" si="18"/>
        <v>0</v>
      </c>
    </row>
    <row r="199" spans="1:10" x14ac:dyDescent="0.35">
      <c r="A199" s="43">
        <f t="shared" si="19"/>
        <v>166</v>
      </c>
      <c r="B199" s="14" t="s">
        <v>34</v>
      </c>
      <c r="C199" s="14">
        <v>414</v>
      </c>
      <c r="D199" s="14">
        <v>140</v>
      </c>
      <c r="E199" s="14">
        <v>178</v>
      </c>
      <c r="F199" s="11">
        <f t="shared" si="20"/>
        <v>0.91787439613526578</v>
      </c>
      <c r="G199" s="10">
        <f t="shared" si="21"/>
        <v>8.3376398951999997E-2</v>
      </c>
      <c r="H199" s="7">
        <f t="shared" si="17"/>
        <v>8.05569072E-2</v>
      </c>
      <c r="I199" s="7">
        <f t="shared" si="22"/>
        <v>0</v>
      </c>
      <c r="J199" s="42">
        <f t="shared" si="18"/>
        <v>0</v>
      </c>
    </row>
    <row r="200" spans="1:10" x14ac:dyDescent="0.35">
      <c r="A200" s="43">
        <f t="shared" si="19"/>
        <v>167</v>
      </c>
      <c r="B200" s="14" t="s">
        <v>34</v>
      </c>
      <c r="C200" s="14">
        <v>419</v>
      </c>
      <c r="D200" s="14">
        <v>145</v>
      </c>
      <c r="E200" s="14">
        <v>165</v>
      </c>
      <c r="F200" s="11">
        <f t="shared" si="20"/>
        <v>0.47732696897374699</v>
      </c>
      <c r="G200" s="10">
        <f t="shared" si="21"/>
        <v>7.939117725E-2</v>
      </c>
      <c r="H200" s="7">
        <f t="shared" si="17"/>
        <v>7.57911E-2</v>
      </c>
      <c r="I200" s="7">
        <f t="shared" si="22"/>
        <v>0</v>
      </c>
      <c r="J200" s="42">
        <f t="shared" si="18"/>
        <v>0</v>
      </c>
    </row>
    <row r="201" spans="1:10" x14ac:dyDescent="0.35">
      <c r="A201" s="43">
        <f t="shared" si="19"/>
        <v>168</v>
      </c>
      <c r="B201" s="14" t="s">
        <v>34</v>
      </c>
      <c r="C201" s="14">
        <v>413</v>
      </c>
      <c r="D201" s="14">
        <v>130</v>
      </c>
      <c r="E201" s="14">
        <v>160</v>
      </c>
      <c r="F201" s="11">
        <f t="shared" si="20"/>
        <v>0.72639225181598055</v>
      </c>
      <c r="G201" s="10">
        <f t="shared" si="21"/>
        <v>6.8928667500000013E-2</v>
      </c>
      <c r="H201" s="7">
        <f t="shared" si="17"/>
        <v>6.6758999999999999E-2</v>
      </c>
      <c r="I201" s="7">
        <f t="shared" si="22"/>
        <v>0</v>
      </c>
      <c r="J201" s="42">
        <f t="shared" si="18"/>
        <v>0</v>
      </c>
    </row>
    <row r="202" spans="1:10" x14ac:dyDescent="0.35">
      <c r="A202" s="43">
        <f t="shared" si="19"/>
        <v>169</v>
      </c>
      <c r="B202" s="14" t="s">
        <v>34</v>
      </c>
      <c r="C202" s="14">
        <v>412</v>
      </c>
      <c r="D202" s="14">
        <v>134</v>
      </c>
      <c r="E202" s="14">
        <v>154</v>
      </c>
      <c r="F202" s="11">
        <f t="shared" si="20"/>
        <v>0.4854368932038835</v>
      </c>
      <c r="G202" s="10">
        <f t="shared" si="21"/>
        <v>6.7422128928000008E-2</v>
      </c>
      <c r="H202" s="7">
        <f t="shared" si="17"/>
        <v>6.5458377600000006E-2</v>
      </c>
      <c r="I202" s="7">
        <f t="shared" si="22"/>
        <v>0</v>
      </c>
      <c r="J202" s="42">
        <f t="shared" si="18"/>
        <v>0</v>
      </c>
    </row>
    <row r="203" spans="1:10" x14ac:dyDescent="0.35">
      <c r="A203" s="43">
        <f t="shared" si="19"/>
        <v>170</v>
      </c>
      <c r="B203" s="14" t="s">
        <v>34</v>
      </c>
      <c r="C203" s="14">
        <v>419</v>
      </c>
      <c r="D203" s="14">
        <v>151</v>
      </c>
      <c r="E203" s="14">
        <v>196</v>
      </c>
      <c r="F203" s="11">
        <f t="shared" si="20"/>
        <v>1.0739856801909307</v>
      </c>
      <c r="G203" s="10">
        <f t="shared" si="21"/>
        <v>0.10072724762100002</v>
      </c>
      <c r="H203" s="7">
        <f t="shared" si="17"/>
        <v>9.6159663600000014E-2</v>
      </c>
      <c r="I203" s="7">
        <f t="shared" si="22"/>
        <v>0</v>
      </c>
      <c r="J203" s="42">
        <f t="shared" si="18"/>
        <v>0</v>
      </c>
    </row>
    <row r="204" spans="1:10" x14ac:dyDescent="0.35">
      <c r="A204" s="43">
        <f t="shared" si="19"/>
        <v>171</v>
      </c>
      <c r="B204" s="14" t="s">
        <v>34</v>
      </c>
      <c r="C204" s="14">
        <v>415</v>
      </c>
      <c r="D204" s="14">
        <v>152</v>
      </c>
      <c r="E204" s="14">
        <v>196</v>
      </c>
      <c r="F204" s="11">
        <f t="shared" si="20"/>
        <v>1.0602409638554215</v>
      </c>
      <c r="G204" s="10">
        <f t="shared" si="21"/>
        <v>0.10025945159999999</v>
      </c>
      <c r="H204" s="7">
        <f t="shared" si="17"/>
        <v>9.6635616000000008E-2</v>
      </c>
      <c r="I204" s="7">
        <f t="shared" si="22"/>
        <v>0</v>
      </c>
      <c r="J204" s="42">
        <f t="shared" si="18"/>
        <v>0</v>
      </c>
    </row>
    <row r="205" spans="1:10" x14ac:dyDescent="0.35">
      <c r="A205" s="43">
        <f t="shared" si="19"/>
        <v>172</v>
      </c>
      <c r="B205" s="14" t="s">
        <v>34</v>
      </c>
      <c r="C205" s="14">
        <v>421</v>
      </c>
      <c r="D205" s="14">
        <v>149</v>
      </c>
      <c r="E205" s="14">
        <v>180</v>
      </c>
      <c r="F205" s="11">
        <f t="shared" si="20"/>
        <v>0.73634204275534443</v>
      </c>
      <c r="G205" s="10">
        <f t="shared" si="21"/>
        <v>9.0270031466999995E-2</v>
      </c>
      <c r="H205" s="7">
        <f t="shared" si="17"/>
        <v>8.57672508E-2</v>
      </c>
      <c r="I205" s="7">
        <f t="shared" si="22"/>
        <v>0</v>
      </c>
      <c r="J205" s="42">
        <f t="shared" si="18"/>
        <v>0</v>
      </c>
    </row>
    <row r="206" spans="1:10" x14ac:dyDescent="0.35">
      <c r="A206" s="43">
        <f t="shared" si="19"/>
        <v>173</v>
      </c>
      <c r="B206" s="14" t="s">
        <v>34</v>
      </c>
      <c r="C206" s="14">
        <v>413</v>
      </c>
      <c r="D206" s="14">
        <v>128</v>
      </c>
      <c r="E206" s="14">
        <v>176</v>
      </c>
      <c r="F206" s="11">
        <f t="shared" si="20"/>
        <v>1.1622276029055691</v>
      </c>
      <c r="G206" s="10">
        <f t="shared" si="21"/>
        <v>7.6810863360000009E-2</v>
      </c>
      <c r="H206" s="7">
        <f t="shared" si="17"/>
        <v>7.4393087999999996E-2</v>
      </c>
      <c r="I206" s="7">
        <f t="shared" si="22"/>
        <v>0</v>
      </c>
      <c r="J206" s="42">
        <f t="shared" si="18"/>
        <v>0</v>
      </c>
    </row>
    <row r="207" spans="1:10" x14ac:dyDescent="0.35">
      <c r="A207" s="43">
        <f t="shared" si="19"/>
        <v>174</v>
      </c>
      <c r="B207" s="14" t="s">
        <v>34</v>
      </c>
      <c r="C207" s="14">
        <v>415</v>
      </c>
      <c r="D207" s="14">
        <v>135</v>
      </c>
      <c r="E207" s="14">
        <v>185</v>
      </c>
      <c r="F207" s="11">
        <f t="shared" si="20"/>
        <v>1.2048192771084336</v>
      </c>
      <c r="G207" s="10">
        <f t="shared" si="21"/>
        <v>8.5478027250000005E-2</v>
      </c>
      <c r="H207" s="7">
        <f t="shared" si="17"/>
        <v>8.2388459999999997E-2</v>
      </c>
      <c r="I207" s="7">
        <f t="shared" si="22"/>
        <v>0</v>
      </c>
      <c r="J207" s="42">
        <f t="shared" si="18"/>
        <v>0</v>
      </c>
    </row>
    <row r="208" spans="1:10" x14ac:dyDescent="0.35">
      <c r="A208" s="43">
        <f t="shared" si="19"/>
        <v>175</v>
      </c>
      <c r="B208" s="14" t="s">
        <v>34</v>
      </c>
      <c r="C208" s="14">
        <v>419</v>
      </c>
      <c r="D208" s="14">
        <v>165</v>
      </c>
      <c r="E208" s="14">
        <v>176</v>
      </c>
      <c r="F208" s="11">
        <f t="shared" si="20"/>
        <v>0.26252983293556087</v>
      </c>
      <c r="G208" s="10">
        <f t="shared" si="21"/>
        <v>9.5764682013000008E-2</v>
      </c>
      <c r="H208" s="7">
        <f t="shared" si="17"/>
        <v>9.1422130800000001E-2</v>
      </c>
      <c r="I208" s="7">
        <f t="shared" si="22"/>
        <v>0</v>
      </c>
      <c r="J208" s="42">
        <f t="shared" si="18"/>
        <v>0</v>
      </c>
    </row>
    <row r="209" spans="1:10" x14ac:dyDescent="0.35">
      <c r="A209" s="43">
        <f t="shared" si="19"/>
        <v>176</v>
      </c>
      <c r="B209" s="14" t="s">
        <v>34</v>
      </c>
      <c r="C209" s="14">
        <v>410</v>
      </c>
      <c r="D209" s="14">
        <v>111</v>
      </c>
      <c r="E209" s="14">
        <v>165</v>
      </c>
      <c r="F209" s="11">
        <f t="shared" si="20"/>
        <v>1.3170731707317074</v>
      </c>
      <c r="G209" s="10">
        <f t="shared" si="21"/>
        <v>6.3671828220000004E-2</v>
      </c>
      <c r="H209" s="7">
        <f t="shared" si="17"/>
        <v>6.211885679999999E-2</v>
      </c>
      <c r="I209" s="7">
        <f t="shared" si="22"/>
        <v>0</v>
      </c>
      <c r="J209" s="42">
        <f t="shared" si="18"/>
        <v>0</v>
      </c>
    </row>
    <row r="210" spans="1:10" x14ac:dyDescent="0.35">
      <c r="A210" s="43">
        <f t="shared" si="19"/>
        <v>177</v>
      </c>
      <c r="B210" s="14" t="s">
        <v>34</v>
      </c>
      <c r="C210" s="14">
        <v>419</v>
      </c>
      <c r="D210" s="14">
        <v>200</v>
      </c>
      <c r="E210" s="14">
        <v>225</v>
      </c>
      <c r="F210" s="11">
        <f t="shared" si="20"/>
        <v>0.59665871121718372</v>
      </c>
      <c r="G210" s="10">
        <f t="shared" si="21"/>
        <v>0.14911555312499999</v>
      </c>
      <c r="H210" s="7">
        <f t="shared" si="17"/>
        <v>0.14235375</v>
      </c>
      <c r="I210" s="7">
        <f t="shared" si="22"/>
        <v>0</v>
      </c>
      <c r="J210" s="42">
        <f t="shared" si="18"/>
        <v>0</v>
      </c>
    </row>
    <row r="211" spans="1:10" x14ac:dyDescent="0.35">
      <c r="A211" s="43">
        <f t="shared" si="19"/>
        <v>178</v>
      </c>
      <c r="B211" s="14"/>
      <c r="C211" s="14"/>
      <c r="D211" s="14"/>
      <c r="E211" s="14"/>
      <c r="F211" s="11"/>
      <c r="G211" s="10"/>
      <c r="H211" s="7"/>
      <c r="I211" s="7"/>
      <c r="J211" s="42"/>
    </row>
    <row r="212" spans="1:10" x14ac:dyDescent="0.35">
      <c r="A212" s="43">
        <f t="shared" si="19"/>
        <v>179</v>
      </c>
      <c r="B212" s="14"/>
      <c r="C212" s="14"/>
      <c r="D212" s="14"/>
      <c r="E212" s="14"/>
      <c r="F212" s="11"/>
      <c r="G212" s="10"/>
      <c r="H212" s="7"/>
      <c r="I212" s="7"/>
      <c r="J212" s="42"/>
    </row>
    <row r="213" spans="1:10" x14ac:dyDescent="0.35">
      <c r="A213" s="43">
        <f t="shared" si="19"/>
        <v>180</v>
      </c>
      <c r="B213" s="14"/>
      <c r="C213" s="14"/>
      <c r="D213" s="14"/>
      <c r="E213" s="14"/>
      <c r="F213" s="11"/>
      <c r="G213" s="10"/>
      <c r="H213" s="7"/>
      <c r="I213" s="7"/>
      <c r="J213" s="42"/>
    </row>
    <row r="214" spans="1:10" x14ac:dyDescent="0.35">
      <c r="A214" s="43">
        <f t="shared" si="19"/>
        <v>181</v>
      </c>
      <c r="B214" s="14"/>
      <c r="C214" s="14"/>
      <c r="D214" s="14"/>
      <c r="E214" s="14"/>
      <c r="F214" s="11"/>
      <c r="G214" s="10"/>
      <c r="H214" s="7"/>
      <c r="I214" s="7"/>
      <c r="J214" s="42"/>
    </row>
    <row r="215" spans="1:10" x14ac:dyDescent="0.35">
      <c r="A215" s="43">
        <f t="shared" si="19"/>
        <v>182</v>
      </c>
      <c r="B215" s="14"/>
      <c r="C215" s="14"/>
      <c r="D215" s="14"/>
      <c r="E215" s="14"/>
      <c r="F215" s="11"/>
      <c r="G215" s="10"/>
      <c r="H215" s="7"/>
      <c r="I215" s="7"/>
      <c r="J215" s="42"/>
    </row>
    <row r="216" spans="1:10" x14ac:dyDescent="0.35">
      <c r="A216" s="43">
        <f t="shared" si="19"/>
        <v>183</v>
      </c>
      <c r="B216" s="14"/>
      <c r="C216" s="14"/>
      <c r="D216" s="14"/>
      <c r="E216" s="14"/>
      <c r="F216" s="11"/>
      <c r="G216" s="10"/>
      <c r="H216" s="7"/>
      <c r="I216" s="7"/>
      <c r="J216" s="42"/>
    </row>
    <row r="217" spans="1:10" x14ac:dyDescent="0.35">
      <c r="A217" s="43">
        <f t="shared" si="19"/>
        <v>184</v>
      </c>
      <c r="B217" s="14"/>
      <c r="C217" s="14"/>
      <c r="D217" s="14"/>
      <c r="E217" s="14"/>
      <c r="F217" s="11"/>
      <c r="G217" s="10"/>
      <c r="H217" s="7"/>
      <c r="I217" s="7"/>
      <c r="J217" s="42"/>
    </row>
    <row r="218" spans="1:10" x14ac:dyDescent="0.35">
      <c r="A218" s="43">
        <f t="shared" si="19"/>
        <v>185</v>
      </c>
      <c r="B218" s="14"/>
      <c r="C218" s="14"/>
      <c r="D218" s="14"/>
      <c r="E218" s="14"/>
      <c r="F218" s="11"/>
      <c r="G218" s="10"/>
      <c r="H218" s="7"/>
      <c r="I218" s="7"/>
      <c r="J218" s="42"/>
    </row>
    <row r="219" spans="1:10" x14ac:dyDescent="0.35">
      <c r="A219" s="43">
        <f t="shared" si="19"/>
        <v>186</v>
      </c>
      <c r="B219" s="14"/>
      <c r="C219" s="14"/>
      <c r="D219" s="14"/>
      <c r="E219" s="14"/>
      <c r="F219" s="11"/>
      <c r="G219" s="10"/>
      <c r="H219" s="7"/>
      <c r="I219" s="7"/>
      <c r="J219" s="42"/>
    </row>
    <row r="220" spans="1:10" x14ac:dyDescent="0.35">
      <c r="A220" s="43">
        <f t="shared" si="19"/>
        <v>187</v>
      </c>
      <c r="B220" s="14"/>
      <c r="C220" s="14"/>
      <c r="D220" s="14"/>
      <c r="E220" s="14"/>
      <c r="F220" s="11"/>
      <c r="G220" s="10"/>
      <c r="H220" s="7"/>
      <c r="I220" s="7"/>
      <c r="J220" s="42"/>
    </row>
    <row r="221" spans="1:10" x14ac:dyDescent="0.35">
      <c r="A221" s="43">
        <f t="shared" si="19"/>
        <v>188</v>
      </c>
      <c r="B221" s="14"/>
      <c r="C221" s="14"/>
      <c r="D221" s="14"/>
      <c r="E221" s="14"/>
      <c r="F221" s="11"/>
      <c r="G221" s="10"/>
      <c r="H221" s="7"/>
      <c r="I221" s="7"/>
      <c r="J221" s="42"/>
    </row>
    <row r="222" spans="1:10" x14ac:dyDescent="0.35">
      <c r="A222" s="43">
        <f t="shared" si="19"/>
        <v>189</v>
      </c>
      <c r="B222" s="14"/>
      <c r="C222" s="14"/>
      <c r="D222" s="14"/>
      <c r="E222" s="14"/>
      <c r="F222" s="11"/>
      <c r="G222" s="10"/>
      <c r="H222" s="7"/>
      <c r="I222" s="7"/>
      <c r="J222" s="42"/>
    </row>
    <row r="223" spans="1:10" x14ac:dyDescent="0.35">
      <c r="A223" s="43">
        <f t="shared" si="19"/>
        <v>190</v>
      </c>
      <c r="B223" s="14"/>
      <c r="C223" s="14"/>
      <c r="D223" s="14"/>
      <c r="E223" s="14"/>
      <c r="F223" s="11"/>
      <c r="G223" s="10"/>
      <c r="H223" s="7"/>
      <c r="I223" s="7"/>
      <c r="J223" s="42"/>
    </row>
    <row r="224" spans="1:10" x14ac:dyDescent="0.35">
      <c r="A224" s="43">
        <f t="shared" si="19"/>
        <v>191</v>
      </c>
      <c r="B224" s="14"/>
      <c r="C224" s="14"/>
      <c r="D224" s="14"/>
      <c r="E224" s="14"/>
      <c r="F224" s="11"/>
      <c r="G224" s="10"/>
      <c r="H224" s="7"/>
      <c r="I224" s="7"/>
      <c r="J224" s="42"/>
    </row>
    <row r="225" spans="1:10" x14ac:dyDescent="0.35">
      <c r="A225" s="43">
        <f t="shared" si="19"/>
        <v>192</v>
      </c>
      <c r="B225" s="14"/>
      <c r="C225" s="14"/>
      <c r="D225" s="14"/>
      <c r="E225" s="14"/>
      <c r="F225" s="11"/>
      <c r="G225" s="10"/>
      <c r="H225" s="7"/>
      <c r="I225" s="7"/>
      <c r="J225" s="42"/>
    </row>
    <row r="226" spans="1:10" x14ac:dyDescent="0.35">
      <c r="A226" s="43">
        <f t="shared" si="19"/>
        <v>193</v>
      </c>
      <c r="B226" s="14"/>
      <c r="C226" s="14"/>
      <c r="D226" s="14"/>
      <c r="E226" s="14"/>
      <c r="F226" s="11"/>
      <c r="G226" s="10"/>
      <c r="H226" s="7"/>
      <c r="I226" s="7"/>
      <c r="J226" s="42"/>
    </row>
    <row r="227" spans="1:10" x14ac:dyDescent="0.35">
      <c r="A227" s="43">
        <f t="shared" si="19"/>
        <v>194</v>
      </c>
      <c r="B227" s="14"/>
      <c r="C227" s="14"/>
      <c r="D227" s="14"/>
      <c r="E227" s="14"/>
      <c r="F227" s="11"/>
      <c r="G227" s="10"/>
      <c r="H227" s="7"/>
      <c r="I227" s="7"/>
      <c r="J227" s="42"/>
    </row>
    <row r="228" spans="1:10" x14ac:dyDescent="0.35">
      <c r="A228" s="43">
        <f t="shared" ref="A228:A291" si="23">A227+1</f>
        <v>195</v>
      </c>
      <c r="B228" s="14"/>
      <c r="C228" s="14"/>
      <c r="D228" s="14"/>
      <c r="E228" s="14"/>
      <c r="F228" s="11"/>
      <c r="G228" s="10"/>
      <c r="H228" s="7"/>
      <c r="I228" s="7"/>
      <c r="J228" s="42"/>
    </row>
    <row r="229" spans="1:10" x14ac:dyDescent="0.35">
      <c r="A229" s="43">
        <f t="shared" si="23"/>
        <v>196</v>
      </c>
      <c r="B229" s="14"/>
      <c r="C229" s="14"/>
      <c r="D229" s="14"/>
      <c r="E229" s="14"/>
      <c r="F229" s="11"/>
      <c r="G229" s="10"/>
      <c r="H229" s="7"/>
      <c r="I229" s="7"/>
      <c r="J229" s="42"/>
    </row>
    <row r="230" spans="1:10" x14ac:dyDescent="0.35">
      <c r="A230" s="43">
        <f t="shared" si="23"/>
        <v>197</v>
      </c>
      <c r="B230" s="14"/>
      <c r="C230" s="14"/>
      <c r="D230" s="14"/>
      <c r="E230" s="14"/>
      <c r="F230" s="11"/>
      <c r="G230" s="10"/>
      <c r="H230" s="7"/>
      <c r="I230" s="7"/>
      <c r="J230" s="42"/>
    </row>
    <row r="231" spans="1:10" x14ac:dyDescent="0.35">
      <c r="A231" s="43">
        <f t="shared" si="23"/>
        <v>198</v>
      </c>
      <c r="B231" s="14"/>
      <c r="C231" s="14"/>
      <c r="D231" s="14"/>
      <c r="E231" s="14"/>
      <c r="F231" s="11"/>
      <c r="G231" s="10"/>
      <c r="H231" s="7"/>
      <c r="I231" s="7"/>
      <c r="J231" s="42"/>
    </row>
    <row r="232" spans="1:10" x14ac:dyDescent="0.35">
      <c r="A232" s="43">
        <f t="shared" si="23"/>
        <v>199</v>
      </c>
      <c r="B232" s="14"/>
      <c r="C232" s="14"/>
      <c r="D232" s="14"/>
      <c r="E232" s="14"/>
      <c r="F232" s="11"/>
      <c r="G232" s="10"/>
      <c r="H232" s="7"/>
      <c r="I232" s="7"/>
      <c r="J232" s="42"/>
    </row>
    <row r="233" spans="1:10" x14ac:dyDescent="0.35">
      <c r="A233" s="43">
        <f t="shared" si="23"/>
        <v>200</v>
      </c>
      <c r="B233" s="14"/>
      <c r="C233" s="14"/>
      <c r="D233" s="14"/>
      <c r="E233" s="14"/>
      <c r="F233" s="11"/>
      <c r="G233" s="10"/>
      <c r="H233" s="7"/>
      <c r="I233" s="7"/>
      <c r="J233" s="42"/>
    </row>
    <row r="234" spans="1:10" x14ac:dyDescent="0.35">
      <c r="A234" s="43">
        <f t="shared" si="23"/>
        <v>201</v>
      </c>
      <c r="B234" s="14"/>
      <c r="C234" s="14"/>
      <c r="D234" s="14"/>
      <c r="E234" s="14"/>
      <c r="F234" s="11"/>
      <c r="G234" s="10"/>
      <c r="H234" s="7"/>
      <c r="I234" s="7"/>
      <c r="J234" s="42"/>
    </row>
    <row r="235" spans="1:10" x14ac:dyDescent="0.35">
      <c r="A235" s="43">
        <f t="shared" si="23"/>
        <v>202</v>
      </c>
      <c r="B235" s="14"/>
      <c r="C235" s="14"/>
      <c r="D235" s="14"/>
      <c r="E235" s="14"/>
      <c r="F235" s="11"/>
      <c r="G235" s="10"/>
      <c r="H235" s="7"/>
      <c r="I235" s="7"/>
      <c r="J235" s="42"/>
    </row>
    <row r="236" spans="1:10" x14ac:dyDescent="0.35">
      <c r="A236" s="43">
        <f t="shared" si="23"/>
        <v>203</v>
      </c>
      <c r="B236" s="14"/>
      <c r="C236" s="14"/>
      <c r="D236" s="14"/>
      <c r="E236" s="14"/>
      <c r="F236" s="11"/>
      <c r="G236" s="10"/>
      <c r="H236" s="7"/>
      <c r="I236" s="7"/>
      <c r="J236" s="42"/>
    </row>
    <row r="237" spans="1:10" x14ac:dyDescent="0.35">
      <c r="A237" s="43">
        <f t="shared" si="23"/>
        <v>204</v>
      </c>
      <c r="B237" s="14"/>
      <c r="C237" s="14"/>
      <c r="D237" s="14"/>
      <c r="E237" s="14"/>
      <c r="F237" s="11"/>
      <c r="G237" s="10"/>
      <c r="H237" s="7"/>
      <c r="I237" s="7"/>
      <c r="J237" s="42"/>
    </row>
    <row r="238" spans="1:10" x14ac:dyDescent="0.35">
      <c r="A238" s="43">
        <f t="shared" si="23"/>
        <v>205</v>
      </c>
      <c r="B238" s="14"/>
      <c r="C238" s="14"/>
      <c r="D238" s="14"/>
      <c r="E238" s="14"/>
      <c r="F238" s="11"/>
      <c r="G238" s="10"/>
      <c r="H238" s="7"/>
      <c r="I238" s="7"/>
      <c r="J238" s="42"/>
    </row>
    <row r="239" spans="1:10" x14ac:dyDescent="0.35">
      <c r="A239" s="43">
        <f t="shared" si="23"/>
        <v>206</v>
      </c>
      <c r="B239" s="14"/>
      <c r="C239" s="14"/>
      <c r="D239" s="14"/>
      <c r="E239" s="14"/>
      <c r="F239" s="11"/>
      <c r="G239" s="10"/>
      <c r="H239" s="7"/>
      <c r="I239" s="7"/>
      <c r="J239" s="42"/>
    </row>
    <row r="240" spans="1:10" x14ac:dyDescent="0.35">
      <c r="A240" s="43">
        <f t="shared" si="23"/>
        <v>207</v>
      </c>
      <c r="B240" s="14"/>
      <c r="C240" s="14"/>
      <c r="D240" s="14"/>
      <c r="E240" s="14"/>
      <c r="F240" s="11"/>
      <c r="G240" s="10"/>
      <c r="H240" s="7"/>
      <c r="I240" s="7"/>
      <c r="J240" s="42"/>
    </row>
    <row r="241" spans="1:10" x14ac:dyDescent="0.35">
      <c r="A241" s="43">
        <f t="shared" si="23"/>
        <v>208</v>
      </c>
      <c r="B241" s="14"/>
      <c r="C241" s="14"/>
      <c r="D241" s="14"/>
      <c r="E241" s="14"/>
      <c r="F241" s="11"/>
      <c r="G241" s="10"/>
      <c r="H241" s="7"/>
      <c r="I241" s="7"/>
      <c r="J241" s="42"/>
    </row>
    <row r="242" spans="1:10" x14ac:dyDescent="0.35">
      <c r="A242" s="43">
        <f t="shared" si="23"/>
        <v>209</v>
      </c>
      <c r="B242" s="14"/>
      <c r="C242" s="14"/>
      <c r="D242" s="14"/>
      <c r="E242" s="14"/>
      <c r="F242" s="11"/>
      <c r="G242" s="10"/>
      <c r="H242" s="7"/>
      <c r="I242" s="7"/>
      <c r="J242" s="42"/>
    </row>
    <row r="243" spans="1:10" x14ac:dyDescent="0.35">
      <c r="A243" s="43">
        <f t="shared" si="23"/>
        <v>210</v>
      </c>
      <c r="B243" s="14"/>
      <c r="C243" s="14"/>
      <c r="D243" s="14"/>
      <c r="E243" s="14"/>
      <c r="F243" s="11"/>
      <c r="G243" s="10"/>
      <c r="H243" s="7"/>
      <c r="I243" s="7"/>
      <c r="J243" s="42"/>
    </row>
    <row r="244" spans="1:10" x14ac:dyDescent="0.35">
      <c r="A244" s="43">
        <f t="shared" si="23"/>
        <v>211</v>
      </c>
      <c r="B244" s="14"/>
      <c r="C244" s="14"/>
      <c r="D244" s="14"/>
      <c r="E244" s="14"/>
      <c r="F244" s="11"/>
      <c r="G244" s="10"/>
      <c r="H244" s="7"/>
      <c r="I244" s="7"/>
      <c r="J244" s="42"/>
    </row>
    <row r="245" spans="1:10" x14ac:dyDescent="0.35">
      <c r="A245" s="43">
        <f t="shared" si="23"/>
        <v>212</v>
      </c>
      <c r="B245" s="14"/>
      <c r="C245" s="14"/>
      <c r="D245" s="14"/>
      <c r="E245" s="14"/>
      <c r="F245" s="11"/>
      <c r="G245" s="10"/>
      <c r="H245" s="7"/>
      <c r="I245" s="7"/>
      <c r="J245" s="42"/>
    </row>
    <row r="246" spans="1:10" x14ac:dyDescent="0.35">
      <c r="A246" s="43">
        <f t="shared" si="23"/>
        <v>213</v>
      </c>
      <c r="B246" s="14"/>
      <c r="C246" s="14"/>
      <c r="D246" s="14"/>
      <c r="E246" s="14"/>
      <c r="F246" s="11"/>
      <c r="G246" s="10"/>
      <c r="H246" s="7"/>
      <c r="I246" s="7"/>
      <c r="J246" s="42"/>
    </row>
    <row r="247" spans="1:10" x14ac:dyDescent="0.35">
      <c r="A247" s="43">
        <f t="shared" si="23"/>
        <v>214</v>
      </c>
      <c r="B247" s="14"/>
      <c r="C247" s="14"/>
      <c r="D247" s="14"/>
      <c r="E247" s="14"/>
      <c r="F247" s="11"/>
      <c r="G247" s="10"/>
      <c r="H247" s="7"/>
      <c r="I247" s="7"/>
      <c r="J247" s="42"/>
    </row>
    <row r="248" spans="1:10" x14ac:dyDescent="0.35">
      <c r="A248" s="43">
        <f t="shared" si="23"/>
        <v>215</v>
      </c>
      <c r="B248" s="14"/>
      <c r="C248" s="14"/>
      <c r="D248" s="14"/>
      <c r="E248" s="14"/>
      <c r="F248" s="11"/>
      <c r="G248" s="10"/>
      <c r="H248" s="7"/>
      <c r="I248" s="7"/>
      <c r="J248" s="42"/>
    </row>
    <row r="249" spans="1:10" x14ac:dyDescent="0.35">
      <c r="A249" s="43">
        <f t="shared" si="23"/>
        <v>216</v>
      </c>
      <c r="B249" s="14"/>
      <c r="C249" s="14"/>
      <c r="D249" s="14"/>
      <c r="E249" s="14"/>
      <c r="F249" s="11"/>
      <c r="G249" s="10"/>
      <c r="H249" s="7"/>
      <c r="I249" s="7"/>
      <c r="J249" s="42"/>
    </row>
    <row r="250" spans="1:10" x14ac:dyDescent="0.35">
      <c r="A250" s="43">
        <f t="shared" si="23"/>
        <v>217</v>
      </c>
      <c r="B250" s="14"/>
      <c r="C250" s="14"/>
      <c r="D250" s="14"/>
      <c r="E250" s="14"/>
      <c r="F250" s="11"/>
      <c r="G250" s="10"/>
      <c r="H250" s="7"/>
      <c r="I250" s="7"/>
      <c r="J250" s="42"/>
    </row>
    <row r="251" spans="1:10" x14ac:dyDescent="0.35">
      <c r="A251" s="43">
        <f t="shared" si="23"/>
        <v>218</v>
      </c>
      <c r="B251" s="14"/>
      <c r="C251" s="14"/>
      <c r="D251" s="14"/>
      <c r="E251" s="14"/>
      <c r="F251" s="11"/>
      <c r="G251" s="10"/>
      <c r="H251" s="7"/>
      <c r="I251" s="7"/>
      <c r="J251" s="42"/>
    </row>
    <row r="252" spans="1:10" x14ac:dyDescent="0.35">
      <c r="A252" s="43">
        <f t="shared" si="23"/>
        <v>219</v>
      </c>
      <c r="B252" s="14"/>
      <c r="C252" s="14"/>
      <c r="D252" s="14"/>
      <c r="E252" s="14"/>
      <c r="F252" s="11"/>
      <c r="G252" s="10"/>
      <c r="H252" s="7"/>
      <c r="I252" s="7"/>
      <c r="J252" s="42"/>
    </row>
    <row r="253" spans="1:10" x14ac:dyDescent="0.35">
      <c r="A253" s="43">
        <f t="shared" si="23"/>
        <v>220</v>
      </c>
      <c r="B253" s="14"/>
      <c r="C253" s="14"/>
      <c r="D253" s="14"/>
      <c r="E253" s="14"/>
      <c r="F253" s="11"/>
      <c r="G253" s="10"/>
      <c r="H253" s="7"/>
      <c r="I253" s="7"/>
      <c r="J253" s="42"/>
    </row>
    <row r="254" spans="1:10" x14ac:dyDescent="0.35">
      <c r="A254" s="43">
        <f t="shared" si="23"/>
        <v>221</v>
      </c>
      <c r="B254" s="14"/>
      <c r="C254" s="14"/>
      <c r="D254" s="14"/>
      <c r="E254" s="14"/>
      <c r="F254" s="11"/>
      <c r="G254" s="10"/>
      <c r="H254" s="7"/>
      <c r="I254" s="7"/>
      <c r="J254" s="42"/>
    </row>
    <row r="255" spans="1:10" x14ac:dyDescent="0.35">
      <c r="A255" s="43">
        <f t="shared" si="23"/>
        <v>222</v>
      </c>
      <c r="B255" s="14"/>
      <c r="C255" s="14"/>
      <c r="D255" s="14"/>
      <c r="E255" s="14"/>
      <c r="F255" s="11"/>
      <c r="G255" s="10"/>
      <c r="H255" s="7"/>
      <c r="I255" s="7"/>
      <c r="J255" s="42"/>
    </row>
    <row r="256" spans="1:10" x14ac:dyDescent="0.35">
      <c r="A256" s="43">
        <f t="shared" si="23"/>
        <v>223</v>
      </c>
      <c r="B256" s="14"/>
      <c r="C256" s="14"/>
      <c r="D256" s="14"/>
      <c r="E256" s="14"/>
      <c r="F256" s="11"/>
      <c r="G256" s="10"/>
      <c r="H256" s="7"/>
      <c r="I256" s="7"/>
      <c r="J256" s="42"/>
    </row>
    <row r="257" spans="1:10" x14ac:dyDescent="0.35">
      <c r="A257" s="43">
        <f t="shared" si="23"/>
        <v>224</v>
      </c>
      <c r="B257" s="14"/>
      <c r="C257" s="14"/>
      <c r="D257" s="14"/>
      <c r="E257" s="14"/>
      <c r="F257" s="11"/>
      <c r="G257" s="10"/>
      <c r="H257" s="7"/>
      <c r="I257" s="7"/>
      <c r="J257" s="42"/>
    </row>
    <row r="258" spans="1:10" x14ac:dyDescent="0.35">
      <c r="A258" s="43">
        <f t="shared" si="23"/>
        <v>225</v>
      </c>
      <c r="B258" s="14"/>
      <c r="C258" s="14"/>
      <c r="D258" s="14"/>
      <c r="E258" s="14"/>
      <c r="F258" s="11"/>
      <c r="G258" s="10"/>
      <c r="H258" s="7"/>
      <c r="I258" s="7"/>
      <c r="J258" s="42"/>
    </row>
    <row r="259" spans="1:10" x14ac:dyDescent="0.35">
      <c r="A259" s="43">
        <f t="shared" si="23"/>
        <v>226</v>
      </c>
      <c r="B259" s="14"/>
      <c r="C259" s="14"/>
      <c r="D259" s="14"/>
      <c r="E259" s="14"/>
      <c r="F259" s="11"/>
      <c r="G259" s="10"/>
      <c r="H259" s="7"/>
      <c r="I259" s="7"/>
      <c r="J259" s="42"/>
    </row>
    <row r="260" spans="1:10" x14ac:dyDescent="0.35">
      <c r="A260" s="43">
        <f t="shared" si="23"/>
        <v>227</v>
      </c>
      <c r="B260" s="14"/>
      <c r="C260" s="14"/>
      <c r="D260" s="14"/>
      <c r="E260" s="14"/>
      <c r="F260" s="11"/>
      <c r="G260" s="10"/>
      <c r="H260" s="7"/>
      <c r="I260" s="7"/>
      <c r="J260" s="42"/>
    </row>
    <row r="261" spans="1:10" x14ac:dyDescent="0.35">
      <c r="A261" s="43">
        <f t="shared" si="23"/>
        <v>228</v>
      </c>
      <c r="B261" s="14"/>
      <c r="C261" s="14"/>
      <c r="D261" s="14"/>
      <c r="E261" s="14"/>
      <c r="F261" s="11"/>
      <c r="G261" s="10"/>
      <c r="H261" s="7"/>
      <c r="I261" s="7"/>
      <c r="J261" s="42"/>
    </row>
    <row r="262" spans="1:10" x14ac:dyDescent="0.35">
      <c r="A262" s="43">
        <f t="shared" si="23"/>
        <v>229</v>
      </c>
      <c r="B262" s="14"/>
      <c r="C262" s="14"/>
      <c r="D262" s="14"/>
      <c r="E262" s="14"/>
      <c r="F262" s="11"/>
      <c r="G262" s="10"/>
      <c r="H262" s="7"/>
      <c r="I262" s="7"/>
      <c r="J262" s="42"/>
    </row>
    <row r="263" spans="1:10" x14ac:dyDescent="0.35">
      <c r="A263" s="43">
        <f t="shared" si="23"/>
        <v>230</v>
      </c>
      <c r="B263" s="14"/>
      <c r="C263" s="14"/>
      <c r="D263" s="14"/>
      <c r="E263" s="14"/>
      <c r="F263" s="11"/>
      <c r="G263" s="10"/>
      <c r="H263" s="7"/>
      <c r="I263" s="7"/>
      <c r="J263" s="42"/>
    </row>
    <row r="264" spans="1:10" x14ac:dyDescent="0.35">
      <c r="A264" s="43">
        <f t="shared" si="23"/>
        <v>231</v>
      </c>
      <c r="B264" s="14"/>
      <c r="C264" s="14"/>
      <c r="D264" s="14"/>
      <c r="E264" s="14"/>
      <c r="F264" s="11"/>
      <c r="G264" s="10"/>
      <c r="H264" s="7"/>
      <c r="I264" s="7"/>
      <c r="J264" s="42"/>
    </row>
    <row r="265" spans="1:10" x14ac:dyDescent="0.35">
      <c r="A265" s="43">
        <f t="shared" si="23"/>
        <v>232</v>
      </c>
      <c r="B265" s="14"/>
      <c r="C265" s="14"/>
      <c r="D265" s="14"/>
      <c r="E265" s="14"/>
      <c r="F265" s="11"/>
      <c r="G265" s="10"/>
      <c r="H265" s="7"/>
      <c r="I265" s="7"/>
      <c r="J265" s="42"/>
    </row>
    <row r="266" spans="1:10" x14ac:dyDescent="0.35">
      <c r="A266" s="43">
        <f t="shared" si="23"/>
        <v>233</v>
      </c>
      <c r="B266" s="14"/>
      <c r="C266" s="14"/>
      <c r="D266" s="14"/>
      <c r="E266" s="14"/>
      <c r="F266" s="11"/>
      <c r="G266" s="10"/>
      <c r="H266" s="7"/>
      <c r="I266" s="7"/>
      <c r="J266" s="42"/>
    </row>
    <row r="267" spans="1:10" x14ac:dyDescent="0.35">
      <c r="A267" s="43">
        <f t="shared" si="23"/>
        <v>234</v>
      </c>
      <c r="B267" s="14"/>
      <c r="C267" s="14"/>
      <c r="D267" s="14"/>
      <c r="E267" s="14"/>
      <c r="F267" s="11"/>
      <c r="G267" s="10"/>
      <c r="H267" s="7"/>
      <c r="I267" s="7"/>
      <c r="J267" s="42"/>
    </row>
    <row r="268" spans="1:10" x14ac:dyDescent="0.35">
      <c r="A268" s="43">
        <f t="shared" si="23"/>
        <v>235</v>
      </c>
      <c r="B268" s="14"/>
      <c r="C268" s="14"/>
      <c r="D268" s="14"/>
      <c r="E268" s="14"/>
      <c r="F268" s="11"/>
      <c r="G268" s="10"/>
      <c r="H268" s="7"/>
      <c r="I268" s="7"/>
      <c r="J268" s="42"/>
    </row>
    <row r="269" spans="1:10" x14ac:dyDescent="0.35">
      <c r="A269" s="43">
        <f t="shared" si="23"/>
        <v>236</v>
      </c>
      <c r="B269" s="14"/>
      <c r="C269" s="14"/>
      <c r="D269" s="14"/>
      <c r="E269" s="14"/>
      <c r="F269" s="11"/>
      <c r="G269" s="10"/>
      <c r="H269" s="7"/>
      <c r="I269" s="7"/>
      <c r="J269" s="42"/>
    </row>
    <row r="270" spans="1:10" x14ac:dyDescent="0.35">
      <c r="A270" s="43">
        <f t="shared" si="23"/>
        <v>237</v>
      </c>
      <c r="B270" s="14"/>
      <c r="C270" s="14"/>
      <c r="D270" s="14"/>
      <c r="E270" s="14"/>
      <c r="F270" s="11"/>
      <c r="G270" s="10"/>
      <c r="H270" s="7"/>
      <c r="I270" s="7"/>
      <c r="J270" s="42"/>
    </row>
    <row r="271" spans="1:10" x14ac:dyDescent="0.35">
      <c r="A271" s="43">
        <f t="shared" si="23"/>
        <v>238</v>
      </c>
      <c r="B271" s="14"/>
      <c r="C271" s="14"/>
      <c r="D271" s="14"/>
      <c r="E271" s="14"/>
      <c r="F271" s="11"/>
      <c r="G271" s="10"/>
      <c r="H271" s="7"/>
      <c r="I271" s="7"/>
      <c r="J271" s="42"/>
    </row>
    <row r="272" spans="1:10" x14ac:dyDescent="0.35">
      <c r="A272" s="43">
        <f t="shared" si="23"/>
        <v>239</v>
      </c>
      <c r="B272" s="14"/>
      <c r="C272" s="14"/>
      <c r="D272" s="14"/>
      <c r="E272" s="14"/>
      <c r="F272" s="11"/>
      <c r="G272" s="10"/>
      <c r="H272" s="7"/>
      <c r="I272" s="7"/>
      <c r="J272" s="42"/>
    </row>
    <row r="273" spans="1:10" x14ac:dyDescent="0.35">
      <c r="A273" s="43">
        <f t="shared" si="23"/>
        <v>240</v>
      </c>
      <c r="B273" s="14"/>
      <c r="C273" s="14"/>
      <c r="D273" s="14"/>
      <c r="E273" s="14"/>
      <c r="F273" s="11"/>
      <c r="G273" s="10"/>
      <c r="H273" s="7"/>
      <c r="I273" s="7"/>
      <c r="J273" s="42"/>
    </row>
    <row r="274" spans="1:10" x14ac:dyDescent="0.35">
      <c r="A274" s="43">
        <f t="shared" si="23"/>
        <v>241</v>
      </c>
      <c r="B274" s="14"/>
      <c r="C274" s="14"/>
      <c r="D274" s="14"/>
      <c r="E274" s="14"/>
      <c r="F274" s="11"/>
      <c r="G274" s="10"/>
      <c r="H274" s="7"/>
      <c r="I274" s="7"/>
      <c r="J274" s="42"/>
    </row>
    <row r="275" spans="1:10" x14ac:dyDescent="0.35">
      <c r="A275" s="43">
        <f t="shared" si="23"/>
        <v>242</v>
      </c>
      <c r="B275" s="14"/>
      <c r="C275" s="14"/>
      <c r="D275" s="14"/>
      <c r="E275" s="14"/>
      <c r="F275" s="11"/>
      <c r="G275" s="10"/>
      <c r="H275" s="7"/>
      <c r="I275" s="7"/>
      <c r="J275" s="42"/>
    </row>
    <row r="276" spans="1:10" x14ac:dyDescent="0.35">
      <c r="A276" s="43">
        <f t="shared" si="23"/>
        <v>243</v>
      </c>
      <c r="B276" s="14"/>
      <c r="C276" s="14"/>
      <c r="D276" s="14"/>
      <c r="E276" s="14"/>
      <c r="F276" s="11"/>
      <c r="G276" s="10"/>
      <c r="H276" s="7"/>
      <c r="I276" s="7"/>
      <c r="J276" s="42"/>
    </row>
    <row r="277" spans="1:10" x14ac:dyDescent="0.35">
      <c r="A277" s="43">
        <f t="shared" si="23"/>
        <v>244</v>
      </c>
      <c r="B277" s="14"/>
      <c r="C277" s="14"/>
      <c r="D277" s="14"/>
      <c r="E277" s="14"/>
      <c r="F277" s="11"/>
      <c r="G277" s="10"/>
      <c r="H277" s="7"/>
      <c r="I277" s="7"/>
      <c r="J277" s="42"/>
    </row>
    <row r="278" spans="1:10" x14ac:dyDescent="0.35">
      <c r="A278" s="43">
        <f t="shared" si="23"/>
        <v>245</v>
      </c>
      <c r="B278" s="14"/>
      <c r="C278" s="14"/>
      <c r="D278" s="14"/>
      <c r="E278" s="14"/>
      <c r="F278" s="11"/>
      <c r="G278" s="10"/>
      <c r="H278" s="7"/>
      <c r="I278" s="7"/>
      <c r="J278" s="42"/>
    </row>
    <row r="279" spans="1:10" x14ac:dyDescent="0.35">
      <c r="A279" s="43">
        <f t="shared" si="23"/>
        <v>246</v>
      </c>
      <c r="B279" s="14"/>
      <c r="C279" s="14"/>
      <c r="D279" s="14"/>
      <c r="E279" s="14"/>
      <c r="F279" s="11"/>
      <c r="G279" s="10"/>
      <c r="H279" s="7"/>
      <c r="I279" s="7"/>
      <c r="J279" s="42"/>
    </row>
    <row r="280" spans="1:10" x14ac:dyDescent="0.35">
      <c r="A280" s="43">
        <f t="shared" si="23"/>
        <v>247</v>
      </c>
      <c r="B280" s="14"/>
      <c r="C280" s="14"/>
      <c r="D280" s="14"/>
      <c r="E280" s="14"/>
      <c r="F280" s="11"/>
      <c r="G280" s="10"/>
      <c r="H280" s="7"/>
      <c r="I280" s="7"/>
      <c r="J280" s="42"/>
    </row>
    <row r="281" spans="1:10" x14ac:dyDescent="0.35">
      <c r="A281" s="43">
        <f t="shared" si="23"/>
        <v>248</v>
      </c>
      <c r="B281" s="14"/>
      <c r="C281" s="14"/>
      <c r="D281" s="14"/>
      <c r="E281" s="14"/>
      <c r="F281" s="11"/>
      <c r="G281" s="10"/>
      <c r="H281" s="7"/>
      <c r="I281" s="7"/>
      <c r="J281" s="42"/>
    </row>
    <row r="282" spans="1:10" x14ac:dyDescent="0.35">
      <c r="A282" s="43">
        <f t="shared" si="23"/>
        <v>249</v>
      </c>
      <c r="B282" s="14"/>
      <c r="C282" s="14"/>
      <c r="D282" s="14"/>
      <c r="E282" s="14"/>
      <c r="F282" s="11"/>
      <c r="G282" s="10"/>
      <c r="H282" s="7"/>
      <c r="I282" s="7"/>
      <c r="J282" s="42"/>
    </row>
    <row r="283" spans="1:10" x14ac:dyDescent="0.35">
      <c r="A283" s="43">
        <f t="shared" si="23"/>
        <v>250</v>
      </c>
      <c r="B283" s="14"/>
      <c r="C283" s="14"/>
      <c r="D283" s="14"/>
      <c r="E283" s="14"/>
      <c r="F283" s="11"/>
      <c r="G283" s="10"/>
      <c r="H283" s="7"/>
      <c r="I283" s="7"/>
      <c r="J283" s="42"/>
    </row>
    <row r="284" spans="1:10" x14ac:dyDescent="0.35">
      <c r="A284" s="43">
        <f t="shared" si="23"/>
        <v>251</v>
      </c>
      <c r="B284" s="14"/>
      <c r="C284" s="14"/>
      <c r="D284" s="14"/>
      <c r="E284" s="14"/>
      <c r="F284" s="11"/>
      <c r="G284" s="10"/>
      <c r="H284" s="7"/>
      <c r="I284" s="7"/>
      <c r="J284" s="42"/>
    </row>
    <row r="285" spans="1:10" x14ac:dyDescent="0.35">
      <c r="A285" s="43">
        <f t="shared" si="23"/>
        <v>252</v>
      </c>
      <c r="B285" s="14"/>
      <c r="C285" s="14"/>
      <c r="D285" s="14"/>
      <c r="E285" s="14"/>
      <c r="F285" s="11"/>
      <c r="G285" s="10"/>
      <c r="H285" s="7"/>
      <c r="I285" s="7"/>
      <c r="J285" s="42"/>
    </row>
    <row r="286" spans="1:10" x14ac:dyDescent="0.35">
      <c r="A286" s="43">
        <f t="shared" si="23"/>
        <v>253</v>
      </c>
      <c r="B286" s="14"/>
      <c r="C286" s="14"/>
      <c r="D286" s="14"/>
      <c r="E286" s="14"/>
      <c r="F286" s="11"/>
      <c r="G286" s="10"/>
      <c r="H286" s="7"/>
      <c r="I286" s="7"/>
      <c r="J286" s="42"/>
    </row>
    <row r="287" spans="1:10" x14ac:dyDescent="0.35">
      <c r="A287" s="43">
        <f t="shared" si="23"/>
        <v>254</v>
      </c>
      <c r="B287" s="14"/>
      <c r="C287" s="14"/>
      <c r="D287" s="14"/>
      <c r="E287" s="14"/>
      <c r="F287" s="11"/>
      <c r="G287" s="10"/>
      <c r="H287" s="7"/>
      <c r="I287" s="7"/>
      <c r="J287" s="42"/>
    </row>
    <row r="288" spans="1:10" x14ac:dyDescent="0.35">
      <c r="A288" s="43">
        <f t="shared" si="23"/>
        <v>255</v>
      </c>
      <c r="B288" s="14"/>
      <c r="C288" s="14"/>
      <c r="D288" s="14"/>
      <c r="E288" s="14"/>
      <c r="F288" s="11"/>
      <c r="G288" s="10"/>
      <c r="H288" s="7"/>
      <c r="I288" s="7"/>
      <c r="J288" s="42"/>
    </row>
    <row r="289" spans="1:10" x14ac:dyDescent="0.35">
      <c r="A289" s="43">
        <f t="shared" si="23"/>
        <v>256</v>
      </c>
      <c r="B289" s="14"/>
      <c r="C289" s="14"/>
      <c r="D289" s="14"/>
      <c r="E289" s="14"/>
      <c r="F289" s="11"/>
      <c r="G289" s="10"/>
      <c r="H289" s="7"/>
      <c r="I289" s="7"/>
      <c r="J289" s="42"/>
    </row>
    <row r="290" spans="1:10" x14ac:dyDescent="0.35">
      <c r="A290" s="43">
        <f t="shared" si="23"/>
        <v>257</v>
      </c>
      <c r="B290" s="14"/>
      <c r="C290" s="14"/>
      <c r="D290" s="14"/>
      <c r="E290" s="14"/>
      <c r="F290" s="11"/>
      <c r="G290" s="10"/>
      <c r="H290" s="7"/>
      <c r="I290" s="7"/>
      <c r="J290" s="42"/>
    </row>
    <row r="291" spans="1:10" x14ac:dyDescent="0.35">
      <c r="A291" s="43">
        <f t="shared" si="23"/>
        <v>258</v>
      </c>
      <c r="B291" s="14"/>
      <c r="C291" s="14"/>
      <c r="D291" s="14"/>
      <c r="E291" s="14"/>
      <c r="F291" s="11"/>
      <c r="G291" s="10"/>
      <c r="H291" s="7"/>
      <c r="I291" s="7"/>
      <c r="J291" s="42"/>
    </row>
    <row r="292" spans="1:10" x14ac:dyDescent="0.35">
      <c r="A292" s="43">
        <f t="shared" ref="A292:A355" si="24">A291+1</f>
        <v>259</v>
      </c>
      <c r="B292" s="14"/>
      <c r="C292" s="14"/>
      <c r="D292" s="14"/>
      <c r="E292" s="14"/>
      <c r="F292" s="11"/>
      <c r="G292" s="10"/>
      <c r="H292" s="7"/>
      <c r="I292" s="7"/>
      <c r="J292" s="42"/>
    </row>
    <row r="293" spans="1:10" x14ac:dyDescent="0.35">
      <c r="A293" s="43">
        <f t="shared" si="24"/>
        <v>260</v>
      </c>
      <c r="B293" s="14"/>
      <c r="C293" s="14"/>
      <c r="D293" s="14"/>
      <c r="E293" s="14"/>
      <c r="F293" s="11"/>
      <c r="G293" s="10"/>
      <c r="H293" s="7"/>
      <c r="I293" s="7"/>
      <c r="J293" s="42"/>
    </row>
    <row r="294" spans="1:10" x14ac:dyDescent="0.35">
      <c r="A294" s="43">
        <f t="shared" si="24"/>
        <v>261</v>
      </c>
      <c r="B294" s="14"/>
      <c r="C294" s="14"/>
      <c r="D294" s="14"/>
      <c r="E294" s="14"/>
      <c r="F294" s="11"/>
      <c r="G294" s="10"/>
      <c r="H294" s="7"/>
      <c r="I294" s="7"/>
      <c r="J294" s="42"/>
    </row>
    <row r="295" spans="1:10" x14ac:dyDescent="0.35">
      <c r="A295" s="43">
        <f t="shared" si="24"/>
        <v>262</v>
      </c>
      <c r="B295" s="14"/>
      <c r="C295" s="14"/>
      <c r="D295" s="14"/>
      <c r="E295" s="14"/>
      <c r="F295" s="11"/>
      <c r="G295" s="10"/>
      <c r="H295" s="7"/>
      <c r="I295" s="7"/>
      <c r="J295" s="42"/>
    </row>
    <row r="296" spans="1:10" x14ac:dyDescent="0.35">
      <c r="A296" s="43">
        <f t="shared" si="24"/>
        <v>263</v>
      </c>
      <c r="B296" s="14"/>
      <c r="C296" s="14"/>
      <c r="D296" s="14"/>
      <c r="E296" s="14"/>
      <c r="F296" s="11"/>
      <c r="G296" s="10"/>
      <c r="H296" s="7"/>
      <c r="I296" s="7"/>
      <c r="J296" s="42"/>
    </row>
    <row r="297" spans="1:10" x14ac:dyDescent="0.35">
      <c r="A297" s="43">
        <f t="shared" si="24"/>
        <v>264</v>
      </c>
      <c r="B297" s="14"/>
      <c r="C297" s="14"/>
      <c r="D297" s="14"/>
      <c r="E297" s="14"/>
      <c r="F297" s="11"/>
      <c r="G297" s="10"/>
      <c r="H297" s="7"/>
      <c r="I297" s="7"/>
      <c r="J297" s="42"/>
    </row>
    <row r="298" spans="1:10" x14ac:dyDescent="0.35">
      <c r="A298" s="43">
        <f t="shared" si="24"/>
        <v>265</v>
      </c>
      <c r="B298" s="14"/>
      <c r="C298" s="14"/>
      <c r="D298" s="14"/>
      <c r="E298" s="14"/>
      <c r="F298" s="11"/>
      <c r="G298" s="10"/>
      <c r="H298" s="7"/>
      <c r="I298" s="7"/>
      <c r="J298" s="42"/>
    </row>
    <row r="299" spans="1:10" x14ac:dyDescent="0.35">
      <c r="A299" s="43">
        <f t="shared" si="24"/>
        <v>266</v>
      </c>
      <c r="B299" s="14"/>
      <c r="C299" s="14"/>
      <c r="D299" s="14"/>
      <c r="E299" s="14"/>
      <c r="F299" s="11"/>
      <c r="G299" s="10"/>
      <c r="H299" s="7"/>
      <c r="I299" s="7"/>
      <c r="J299" s="42"/>
    </row>
    <row r="300" spans="1:10" x14ac:dyDescent="0.35">
      <c r="A300" s="43">
        <f t="shared" si="24"/>
        <v>267</v>
      </c>
      <c r="B300" s="14"/>
      <c r="C300" s="14"/>
      <c r="D300" s="14"/>
      <c r="E300" s="14"/>
      <c r="F300" s="11"/>
      <c r="G300" s="10"/>
      <c r="H300" s="7"/>
      <c r="I300" s="7"/>
      <c r="J300" s="42"/>
    </row>
    <row r="301" spans="1:10" x14ac:dyDescent="0.35">
      <c r="A301" s="43">
        <f t="shared" si="24"/>
        <v>268</v>
      </c>
      <c r="B301" s="14"/>
      <c r="C301" s="14"/>
      <c r="D301" s="14"/>
      <c r="E301" s="14"/>
      <c r="F301" s="11"/>
      <c r="G301" s="10"/>
      <c r="H301" s="7"/>
      <c r="I301" s="7"/>
      <c r="J301" s="42"/>
    </row>
    <row r="302" spans="1:10" x14ac:dyDescent="0.35">
      <c r="A302" s="43">
        <f t="shared" si="24"/>
        <v>269</v>
      </c>
      <c r="B302" s="14"/>
      <c r="C302" s="14"/>
      <c r="D302" s="14"/>
      <c r="E302" s="14"/>
      <c r="F302" s="11"/>
      <c r="G302" s="10"/>
      <c r="H302" s="7"/>
      <c r="I302" s="7"/>
      <c r="J302" s="42"/>
    </row>
    <row r="303" spans="1:10" x14ac:dyDescent="0.35">
      <c r="A303" s="43">
        <f t="shared" si="24"/>
        <v>270</v>
      </c>
      <c r="B303" s="14"/>
      <c r="C303" s="14"/>
      <c r="D303" s="14"/>
      <c r="E303" s="14"/>
      <c r="F303" s="11"/>
      <c r="G303" s="10"/>
      <c r="H303" s="7"/>
      <c r="I303" s="7"/>
      <c r="J303" s="42"/>
    </row>
    <row r="304" spans="1:10" x14ac:dyDescent="0.35">
      <c r="A304" s="43">
        <f t="shared" si="24"/>
        <v>271</v>
      </c>
      <c r="B304" s="14"/>
      <c r="C304" s="14"/>
      <c r="D304" s="14"/>
      <c r="E304" s="14"/>
      <c r="F304" s="11"/>
      <c r="G304" s="10"/>
      <c r="H304" s="7"/>
      <c r="I304" s="7"/>
      <c r="J304" s="42"/>
    </row>
    <row r="305" spans="1:10" x14ac:dyDescent="0.35">
      <c r="A305" s="43">
        <f t="shared" si="24"/>
        <v>272</v>
      </c>
      <c r="B305" s="14"/>
      <c r="C305" s="14"/>
      <c r="D305" s="14"/>
      <c r="E305" s="14"/>
      <c r="F305" s="11"/>
      <c r="G305" s="10"/>
      <c r="H305" s="7"/>
      <c r="I305" s="7"/>
      <c r="J305" s="42"/>
    </row>
    <row r="306" spans="1:10" x14ac:dyDescent="0.35">
      <c r="A306" s="43">
        <f t="shared" si="24"/>
        <v>273</v>
      </c>
      <c r="B306" s="14"/>
      <c r="C306" s="14"/>
      <c r="D306" s="14"/>
      <c r="E306" s="14"/>
      <c r="F306" s="11"/>
      <c r="G306" s="10"/>
      <c r="H306" s="7"/>
      <c r="I306" s="7"/>
      <c r="J306" s="42"/>
    </row>
    <row r="307" spans="1:10" x14ac:dyDescent="0.35">
      <c r="A307" s="43">
        <f t="shared" si="24"/>
        <v>274</v>
      </c>
      <c r="B307" s="14"/>
      <c r="C307" s="14"/>
      <c r="D307" s="14"/>
      <c r="E307" s="14"/>
      <c r="F307" s="11"/>
      <c r="G307" s="10"/>
      <c r="H307" s="7"/>
      <c r="I307" s="7"/>
      <c r="J307" s="42"/>
    </row>
    <row r="308" spans="1:10" x14ac:dyDescent="0.35">
      <c r="A308" s="43">
        <f t="shared" si="24"/>
        <v>275</v>
      </c>
      <c r="B308" s="14"/>
      <c r="C308" s="14"/>
      <c r="D308" s="14"/>
      <c r="E308" s="14"/>
      <c r="F308" s="11"/>
      <c r="G308" s="10"/>
      <c r="H308" s="7"/>
      <c r="I308" s="7"/>
      <c r="J308" s="42"/>
    </row>
    <row r="309" spans="1:10" x14ac:dyDescent="0.35">
      <c r="A309" s="43">
        <f t="shared" si="24"/>
        <v>276</v>
      </c>
      <c r="B309" s="14"/>
      <c r="C309" s="14"/>
      <c r="D309" s="14"/>
      <c r="E309" s="14"/>
      <c r="F309" s="11"/>
      <c r="G309" s="10"/>
      <c r="H309" s="7"/>
      <c r="I309" s="7"/>
      <c r="J309" s="42"/>
    </row>
    <row r="310" spans="1:10" x14ac:dyDescent="0.35">
      <c r="A310" s="43">
        <f t="shared" si="24"/>
        <v>277</v>
      </c>
      <c r="B310" s="14"/>
      <c r="C310" s="14"/>
      <c r="D310" s="14"/>
      <c r="E310" s="14"/>
      <c r="F310" s="11"/>
      <c r="G310" s="10"/>
      <c r="H310" s="7"/>
      <c r="I310" s="7"/>
      <c r="J310" s="42"/>
    </row>
    <row r="311" spans="1:10" x14ac:dyDescent="0.35">
      <c r="A311" s="43">
        <f t="shared" si="24"/>
        <v>278</v>
      </c>
      <c r="B311" s="14"/>
      <c r="C311" s="14"/>
      <c r="D311" s="14"/>
      <c r="E311" s="14"/>
      <c r="F311" s="11"/>
      <c r="G311" s="10"/>
      <c r="H311" s="7"/>
      <c r="I311" s="7"/>
      <c r="J311" s="42"/>
    </row>
    <row r="312" spans="1:10" x14ac:dyDescent="0.35">
      <c r="A312" s="43">
        <f t="shared" si="24"/>
        <v>279</v>
      </c>
      <c r="B312" s="14"/>
      <c r="C312" s="14"/>
      <c r="D312" s="14"/>
      <c r="E312" s="14"/>
      <c r="F312" s="11"/>
      <c r="G312" s="10"/>
      <c r="H312" s="7"/>
      <c r="I312" s="7"/>
      <c r="J312" s="42"/>
    </row>
    <row r="313" spans="1:10" x14ac:dyDescent="0.35">
      <c r="A313" s="43">
        <f t="shared" si="24"/>
        <v>280</v>
      </c>
      <c r="B313" s="14"/>
      <c r="C313" s="14"/>
      <c r="D313" s="14"/>
      <c r="E313" s="14"/>
      <c r="F313" s="11"/>
      <c r="G313" s="10"/>
      <c r="H313" s="7"/>
      <c r="I313" s="7"/>
      <c r="J313" s="42"/>
    </row>
    <row r="314" spans="1:10" x14ac:dyDescent="0.35">
      <c r="A314" s="43">
        <f t="shared" si="24"/>
        <v>281</v>
      </c>
      <c r="B314" s="14"/>
      <c r="C314" s="14"/>
      <c r="D314" s="14"/>
      <c r="E314" s="14"/>
      <c r="F314" s="11"/>
      <c r="G314" s="10"/>
      <c r="H314" s="7"/>
      <c r="I314" s="7"/>
      <c r="J314" s="42"/>
    </row>
    <row r="315" spans="1:10" x14ac:dyDescent="0.35">
      <c r="A315" s="43">
        <f t="shared" si="24"/>
        <v>282</v>
      </c>
      <c r="B315" s="14"/>
      <c r="C315" s="14"/>
      <c r="D315" s="14"/>
      <c r="E315" s="14"/>
      <c r="F315" s="11"/>
      <c r="G315" s="10"/>
      <c r="H315" s="7"/>
      <c r="I315" s="7"/>
      <c r="J315" s="42"/>
    </row>
    <row r="316" spans="1:10" x14ac:dyDescent="0.35">
      <c r="A316" s="43">
        <f t="shared" si="24"/>
        <v>283</v>
      </c>
      <c r="B316" s="14"/>
      <c r="C316" s="14"/>
      <c r="D316" s="14"/>
      <c r="E316" s="14"/>
      <c r="F316" s="11"/>
      <c r="G316" s="10"/>
      <c r="H316" s="7"/>
      <c r="I316" s="7"/>
      <c r="J316" s="42"/>
    </row>
    <row r="317" spans="1:10" x14ac:dyDescent="0.35">
      <c r="A317" s="43">
        <f t="shared" si="24"/>
        <v>284</v>
      </c>
      <c r="B317" s="14"/>
      <c r="C317" s="14"/>
      <c r="D317" s="14"/>
      <c r="E317" s="14"/>
      <c r="F317" s="11"/>
      <c r="G317" s="10"/>
      <c r="H317" s="7"/>
      <c r="I317" s="7"/>
      <c r="J317" s="42"/>
    </row>
    <row r="318" spans="1:10" x14ac:dyDescent="0.35">
      <c r="A318" s="43">
        <f t="shared" si="24"/>
        <v>285</v>
      </c>
      <c r="B318" s="14"/>
      <c r="C318" s="14"/>
      <c r="D318" s="14"/>
      <c r="E318" s="14"/>
      <c r="F318" s="11"/>
      <c r="G318" s="10"/>
      <c r="H318" s="7"/>
      <c r="I318" s="7"/>
      <c r="J318" s="42"/>
    </row>
    <row r="319" spans="1:10" x14ac:dyDescent="0.35">
      <c r="A319" s="43">
        <f t="shared" si="24"/>
        <v>286</v>
      </c>
      <c r="B319" s="14"/>
      <c r="C319" s="14"/>
      <c r="D319" s="14"/>
      <c r="E319" s="14"/>
      <c r="F319" s="11"/>
      <c r="G319" s="10"/>
      <c r="H319" s="7"/>
      <c r="I319" s="7"/>
      <c r="J319" s="42"/>
    </row>
    <row r="320" spans="1:10" x14ac:dyDescent="0.35">
      <c r="A320" s="43">
        <f t="shared" si="24"/>
        <v>287</v>
      </c>
      <c r="B320" s="14"/>
      <c r="C320" s="14"/>
      <c r="D320" s="14"/>
      <c r="E320" s="14"/>
      <c r="F320" s="11"/>
      <c r="G320" s="10"/>
      <c r="H320" s="7"/>
      <c r="I320" s="7"/>
      <c r="J320" s="42"/>
    </row>
    <row r="321" spans="1:10" x14ac:dyDescent="0.35">
      <c r="A321" s="43">
        <f t="shared" si="24"/>
        <v>288</v>
      </c>
      <c r="B321" s="14"/>
      <c r="C321" s="14"/>
      <c r="D321" s="14"/>
      <c r="E321" s="14"/>
      <c r="F321" s="11"/>
      <c r="G321" s="10"/>
      <c r="H321" s="7"/>
      <c r="I321" s="7"/>
      <c r="J321" s="42"/>
    </row>
    <row r="322" spans="1:10" x14ac:dyDescent="0.35">
      <c r="A322" s="43">
        <f t="shared" si="24"/>
        <v>289</v>
      </c>
      <c r="B322" s="14"/>
      <c r="C322" s="14"/>
      <c r="D322" s="14"/>
      <c r="E322" s="14"/>
      <c r="F322" s="11"/>
      <c r="G322" s="10"/>
      <c r="H322" s="7"/>
      <c r="I322" s="7"/>
      <c r="J322" s="42"/>
    </row>
    <row r="323" spans="1:10" x14ac:dyDescent="0.35">
      <c r="A323" s="43">
        <f t="shared" si="24"/>
        <v>290</v>
      </c>
      <c r="B323" s="14"/>
      <c r="C323" s="14"/>
      <c r="D323" s="14"/>
      <c r="E323" s="14"/>
      <c r="F323" s="11"/>
      <c r="G323" s="10"/>
      <c r="H323" s="7"/>
      <c r="I323" s="7"/>
      <c r="J323" s="42"/>
    </row>
    <row r="324" spans="1:10" x14ac:dyDescent="0.35">
      <c r="A324" s="43">
        <f t="shared" si="24"/>
        <v>291</v>
      </c>
      <c r="B324" s="14"/>
      <c r="C324" s="14"/>
      <c r="D324" s="14"/>
      <c r="E324" s="14"/>
      <c r="F324" s="11"/>
      <c r="G324" s="10"/>
      <c r="H324" s="7"/>
      <c r="I324" s="7"/>
      <c r="J324" s="42"/>
    </row>
    <row r="325" spans="1:10" x14ac:dyDescent="0.35">
      <c r="A325" s="43">
        <f t="shared" si="24"/>
        <v>292</v>
      </c>
      <c r="B325" s="14"/>
      <c r="C325" s="14"/>
      <c r="D325" s="14"/>
      <c r="E325" s="14"/>
      <c r="F325" s="11"/>
      <c r="G325" s="10"/>
      <c r="H325" s="7"/>
      <c r="I325" s="7"/>
      <c r="J325" s="42"/>
    </row>
    <row r="326" spans="1:10" x14ac:dyDescent="0.35">
      <c r="A326" s="43">
        <f t="shared" si="24"/>
        <v>293</v>
      </c>
      <c r="B326" s="14"/>
      <c r="C326" s="14"/>
      <c r="D326" s="14"/>
      <c r="E326" s="14"/>
      <c r="F326" s="11"/>
      <c r="G326" s="10"/>
      <c r="H326" s="7"/>
      <c r="I326" s="7"/>
      <c r="J326" s="42"/>
    </row>
    <row r="327" spans="1:10" x14ac:dyDescent="0.35">
      <c r="A327" s="43">
        <f t="shared" si="24"/>
        <v>294</v>
      </c>
      <c r="B327" s="14"/>
      <c r="C327" s="14"/>
      <c r="D327" s="14"/>
      <c r="E327" s="14"/>
      <c r="F327" s="11"/>
      <c r="G327" s="10"/>
      <c r="H327" s="7"/>
      <c r="I327" s="7"/>
      <c r="J327" s="42"/>
    </row>
    <row r="328" spans="1:10" x14ac:dyDescent="0.35">
      <c r="A328" s="43">
        <f t="shared" si="24"/>
        <v>295</v>
      </c>
      <c r="B328" s="14"/>
      <c r="C328" s="14"/>
      <c r="D328" s="14"/>
      <c r="E328" s="14"/>
      <c r="F328" s="11"/>
      <c r="G328" s="10"/>
      <c r="H328" s="7"/>
      <c r="I328" s="7"/>
      <c r="J328" s="42"/>
    </row>
    <row r="329" spans="1:10" x14ac:dyDescent="0.35">
      <c r="A329" s="43">
        <f t="shared" si="24"/>
        <v>296</v>
      </c>
      <c r="B329" s="14"/>
      <c r="C329" s="14"/>
      <c r="D329" s="14"/>
      <c r="E329" s="14"/>
      <c r="F329" s="11"/>
      <c r="G329" s="10"/>
      <c r="H329" s="7"/>
      <c r="I329" s="7"/>
      <c r="J329" s="42"/>
    </row>
    <row r="330" spans="1:10" x14ac:dyDescent="0.35">
      <c r="A330" s="43">
        <f t="shared" si="24"/>
        <v>297</v>
      </c>
      <c r="B330" s="14"/>
      <c r="C330" s="14"/>
      <c r="D330" s="14"/>
      <c r="E330" s="14"/>
      <c r="F330" s="11"/>
      <c r="G330" s="10"/>
      <c r="H330" s="7"/>
      <c r="I330" s="7"/>
      <c r="J330" s="42"/>
    </row>
    <row r="331" spans="1:10" x14ac:dyDescent="0.35">
      <c r="A331" s="43">
        <f t="shared" si="24"/>
        <v>298</v>
      </c>
      <c r="B331" s="14"/>
      <c r="C331" s="14"/>
      <c r="D331" s="14"/>
      <c r="E331" s="14"/>
      <c r="F331" s="11"/>
      <c r="G331" s="10"/>
      <c r="H331" s="7"/>
      <c r="I331" s="7"/>
      <c r="J331" s="42"/>
    </row>
    <row r="332" spans="1:10" x14ac:dyDescent="0.35">
      <c r="A332" s="43">
        <f t="shared" si="24"/>
        <v>299</v>
      </c>
      <c r="B332" s="14"/>
      <c r="C332" s="14"/>
      <c r="D332" s="14"/>
      <c r="E332" s="14"/>
      <c r="F332" s="11"/>
      <c r="G332" s="10"/>
      <c r="H332" s="7"/>
      <c r="I332" s="7"/>
      <c r="J332" s="42"/>
    </row>
    <row r="333" spans="1:10" x14ac:dyDescent="0.35">
      <c r="A333" s="43">
        <f t="shared" si="24"/>
        <v>300</v>
      </c>
      <c r="B333" s="14"/>
      <c r="C333" s="14"/>
      <c r="D333" s="14"/>
      <c r="E333" s="14"/>
      <c r="F333" s="11"/>
      <c r="G333" s="10"/>
      <c r="H333" s="7"/>
      <c r="I333" s="7"/>
      <c r="J333" s="42"/>
    </row>
    <row r="334" spans="1:10" x14ac:dyDescent="0.35">
      <c r="A334" s="43">
        <f t="shared" si="24"/>
        <v>301</v>
      </c>
      <c r="B334" s="14"/>
      <c r="C334" s="14"/>
      <c r="D334" s="14"/>
      <c r="E334" s="14"/>
      <c r="F334" s="11"/>
      <c r="G334" s="10"/>
      <c r="H334" s="7"/>
      <c r="I334" s="7"/>
      <c r="J334" s="42"/>
    </row>
    <row r="335" spans="1:10" x14ac:dyDescent="0.35">
      <c r="A335" s="43">
        <f t="shared" si="24"/>
        <v>302</v>
      </c>
      <c r="B335" s="14"/>
      <c r="C335" s="14"/>
      <c r="D335" s="14"/>
      <c r="E335" s="14"/>
      <c r="F335" s="11"/>
      <c r="G335" s="10"/>
      <c r="H335" s="7"/>
      <c r="I335" s="7"/>
      <c r="J335" s="42"/>
    </row>
    <row r="336" spans="1:10" x14ac:dyDescent="0.35">
      <c r="A336" s="43">
        <f t="shared" si="24"/>
        <v>303</v>
      </c>
      <c r="B336" s="14"/>
      <c r="C336" s="14"/>
      <c r="D336" s="14"/>
      <c r="E336" s="14"/>
      <c r="F336" s="11"/>
      <c r="G336" s="10"/>
      <c r="H336" s="7"/>
      <c r="I336" s="7"/>
      <c r="J336" s="42"/>
    </row>
    <row r="337" spans="1:10" x14ac:dyDescent="0.35">
      <c r="A337" s="43">
        <f t="shared" si="24"/>
        <v>304</v>
      </c>
      <c r="B337" s="14"/>
      <c r="C337" s="14"/>
      <c r="D337" s="14"/>
      <c r="E337" s="14"/>
      <c r="F337" s="11"/>
      <c r="G337" s="10"/>
      <c r="H337" s="7"/>
      <c r="I337" s="7"/>
      <c r="J337" s="42"/>
    </row>
    <row r="338" spans="1:10" x14ac:dyDescent="0.35">
      <c r="A338" s="43">
        <f t="shared" si="24"/>
        <v>305</v>
      </c>
      <c r="B338" s="14"/>
      <c r="C338" s="14"/>
      <c r="D338" s="14"/>
      <c r="E338" s="14"/>
      <c r="F338" s="11"/>
      <c r="G338" s="10"/>
      <c r="H338" s="7"/>
      <c r="I338" s="7"/>
      <c r="J338" s="42"/>
    </row>
    <row r="339" spans="1:10" x14ac:dyDescent="0.35">
      <c r="A339" s="43">
        <f t="shared" si="24"/>
        <v>306</v>
      </c>
      <c r="B339" s="14"/>
      <c r="C339" s="14"/>
      <c r="D339" s="14"/>
      <c r="E339" s="14"/>
      <c r="F339" s="11"/>
      <c r="G339" s="10"/>
      <c r="H339" s="7"/>
      <c r="I339" s="7"/>
      <c r="J339" s="42"/>
    </row>
    <row r="340" spans="1:10" x14ac:dyDescent="0.35">
      <c r="A340" s="43">
        <f t="shared" si="24"/>
        <v>307</v>
      </c>
      <c r="B340" s="14"/>
      <c r="C340" s="14"/>
      <c r="D340" s="14"/>
      <c r="E340" s="14"/>
      <c r="F340" s="11"/>
      <c r="G340" s="10"/>
      <c r="H340" s="7"/>
      <c r="I340" s="7"/>
      <c r="J340" s="42"/>
    </row>
    <row r="341" spans="1:10" x14ac:dyDescent="0.35">
      <c r="A341" s="43">
        <f t="shared" si="24"/>
        <v>308</v>
      </c>
      <c r="B341" s="14"/>
      <c r="C341" s="14"/>
      <c r="D341" s="14"/>
      <c r="E341" s="14"/>
      <c r="F341" s="11"/>
      <c r="G341" s="10"/>
      <c r="H341" s="7"/>
      <c r="I341" s="7"/>
      <c r="J341" s="42"/>
    </row>
    <row r="342" spans="1:10" x14ac:dyDescent="0.35">
      <c r="A342" s="43">
        <f t="shared" si="24"/>
        <v>309</v>
      </c>
      <c r="B342" s="14"/>
      <c r="C342" s="14"/>
      <c r="D342" s="14"/>
      <c r="E342" s="14"/>
      <c r="F342" s="11"/>
      <c r="G342" s="10"/>
      <c r="H342" s="7"/>
      <c r="I342" s="7"/>
      <c r="J342" s="42"/>
    </row>
    <row r="343" spans="1:10" x14ac:dyDescent="0.35">
      <c r="A343" s="43">
        <f t="shared" si="24"/>
        <v>310</v>
      </c>
      <c r="B343" s="14"/>
      <c r="C343" s="14"/>
      <c r="D343" s="14"/>
      <c r="E343" s="14"/>
      <c r="F343" s="11"/>
      <c r="G343" s="10"/>
      <c r="H343" s="7"/>
      <c r="I343" s="7"/>
      <c r="J343" s="42"/>
    </row>
    <row r="344" spans="1:10" x14ac:dyDescent="0.35">
      <c r="A344" s="43">
        <f t="shared" si="24"/>
        <v>311</v>
      </c>
      <c r="B344" s="14"/>
      <c r="C344" s="14"/>
      <c r="D344" s="14"/>
      <c r="E344" s="14"/>
      <c r="F344" s="11"/>
      <c r="G344" s="10"/>
      <c r="H344" s="7"/>
      <c r="I344" s="7"/>
      <c r="J344" s="42"/>
    </row>
    <row r="345" spans="1:10" x14ac:dyDescent="0.35">
      <c r="A345" s="43">
        <f t="shared" si="24"/>
        <v>312</v>
      </c>
      <c r="B345" s="14"/>
      <c r="C345" s="14"/>
      <c r="D345" s="14"/>
      <c r="E345" s="14"/>
      <c r="F345" s="11"/>
      <c r="G345" s="10"/>
      <c r="H345" s="7"/>
      <c r="I345" s="7"/>
      <c r="J345" s="42"/>
    </row>
    <row r="346" spans="1:10" x14ac:dyDescent="0.35">
      <c r="A346" s="43">
        <f t="shared" si="24"/>
        <v>313</v>
      </c>
      <c r="B346" s="14"/>
      <c r="C346" s="14"/>
      <c r="D346" s="14"/>
      <c r="E346" s="14"/>
      <c r="F346" s="11"/>
      <c r="G346" s="10"/>
      <c r="H346" s="7"/>
      <c r="I346" s="7"/>
      <c r="J346" s="42"/>
    </row>
    <row r="347" spans="1:10" x14ac:dyDescent="0.35">
      <c r="A347" s="43">
        <f t="shared" si="24"/>
        <v>314</v>
      </c>
      <c r="B347" s="14"/>
      <c r="C347" s="14"/>
      <c r="D347" s="14"/>
      <c r="E347" s="14"/>
      <c r="F347" s="11"/>
      <c r="G347" s="10"/>
      <c r="H347" s="7"/>
      <c r="I347" s="7"/>
      <c r="J347" s="42"/>
    </row>
    <row r="348" spans="1:10" x14ac:dyDescent="0.35">
      <c r="A348" s="43">
        <f t="shared" si="24"/>
        <v>315</v>
      </c>
      <c r="B348" s="14"/>
      <c r="C348" s="14"/>
      <c r="D348" s="14"/>
      <c r="E348" s="14"/>
      <c r="F348" s="11"/>
      <c r="G348" s="10"/>
      <c r="H348" s="7"/>
      <c r="I348" s="7"/>
      <c r="J348" s="42"/>
    </row>
    <row r="349" spans="1:10" x14ac:dyDescent="0.35">
      <c r="A349" s="43">
        <f t="shared" si="24"/>
        <v>316</v>
      </c>
      <c r="B349" s="14"/>
      <c r="C349" s="14"/>
      <c r="D349" s="14"/>
      <c r="E349" s="14"/>
      <c r="F349" s="11"/>
      <c r="G349" s="10"/>
      <c r="H349" s="7"/>
      <c r="I349" s="7"/>
      <c r="J349" s="42"/>
    </row>
    <row r="350" spans="1:10" x14ac:dyDescent="0.35">
      <c r="A350" s="43">
        <f t="shared" si="24"/>
        <v>317</v>
      </c>
      <c r="B350" s="14"/>
      <c r="C350" s="14"/>
      <c r="D350" s="14"/>
      <c r="E350" s="14"/>
      <c r="F350" s="11"/>
      <c r="G350" s="10"/>
      <c r="H350" s="7"/>
      <c r="I350" s="7"/>
      <c r="J350" s="42"/>
    </row>
    <row r="351" spans="1:10" x14ac:dyDescent="0.35">
      <c r="A351" s="43">
        <f t="shared" si="24"/>
        <v>318</v>
      </c>
      <c r="B351" s="14"/>
      <c r="C351" s="14"/>
      <c r="D351" s="14"/>
      <c r="E351" s="14"/>
      <c r="F351" s="11"/>
      <c r="G351" s="10"/>
      <c r="H351" s="7"/>
      <c r="I351" s="7"/>
      <c r="J351" s="42"/>
    </row>
    <row r="352" spans="1:10" x14ac:dyDescent="0.35">
      <c r="A352" s="43">
        <f t="shared" si="24"/>
        <v>319</v>
      </c>
      <c r="B352" s="14"/>
      <c r="C352" s="14"/>
      <c r="D352" s="14"/>
      <c r="E352" s="14"/>
      <c r="F352" s="11"/>
      <c r="G352" s="10"/>
      <c r="H352" s="7"/>
      <c r="I352" s="7"/>
      <c r="J352" s="42"/>
    </row>
    <row r="353" spans="1:10" x14ac:dyDescent="0.35">
      <c r="A353" s="43">
        <f t="shared" si="24"/>
        <v>320</v>
      </c>
      <c r="B353" s="14"/>
      <c r="C353" s="14"/>
      <c r="D353" s="14"/>
      <c r="E353" s="14"/>
      <c r="F353" s="11"/>
      <c r="G353" s="10"/>
      <c r="H353" s="7"/>
      <c r="I353" s="7"/>
      <c r="J353" s="42"/>
    </row>
    <row r="354" spans="1:10" x14ac:dyDescent="0.35">
      <c r="A354" s="43">
        <f t="shared" si="24"/>
        <v>321</v>
      </c>
      <c r="B354" s="14"/>
      <c r="C354" s="14"/>
      <c r="D354" s="14"/>
      <c r="E354" s="14"/>
      <c r="F354" s="11"/>
      <c r="G354" s="10"/>
      <c r="H354" s="7"/>
      <c r="I354" s="7"/>
      <c r="J354" s="42"/>
    </row>
    <row r="355" spans="1:10" x14ac:dyDescent="0.35">
      <c r="A355" s="43">
        <f t="shared" si="24"/>
        <v>322</v>
      </c>
      <c r="B355" s="14"/>
      <c r="C355" s="14"/>
      <c r="D355" s="14"/>
      <c r="E355" s="14"/>
      <c r="F355" s="11"/>
      <c r="G355" s="10"/>
      <c r="H355" s="7"/>
      <c r="I355" s="7"/>
      <c r="J355" s="42"/>
    </row>
    <row r="356" spans="1:10" x14ac:dyDescent="0.35">
      <c r="A356" s="43">
        <f t="shared" ref="A356:A419" si="25">A355+1</f>
        <v>323</v>
      </c>
      <c r="B356" s="14"/>
      <c r="C356" s="14"/>
      <c r="D356" s="14"/>
      <c r="E356" s="14"/>
      <c r="F356" s="11"/>
      <c r="G356" s="10"/>
      <c r="H356" s="7"/>
      <c r="I356" s="7"/>
      <c r="J356" s="42"/>
    </row>
    <row r="357" spans="1:10" x14ac:dyDescent="0.35">
      <c r="A357" s="43">
        <f t="shared" si="25"/>
        <v>324</v>
      </c>
      <c r="B357" s="14"/>
      <c r="C357" s="14"/>
      <c r="D357" s="14"/>
      <c r="E357" s="14"/>
      <c r="F357" s="11"/>
      <c r="G357" s="10"/>
      <c r="H357" s="7"/>
      <c r="I357" s="7"/>
      <c r="J357" s="42"/>
    </row>
    <row r="358" spans="1:10" x14ac:dyDescent="0.35">
      <c r="A358" s="43">
        <f t="shared" si="25"/>
        <v>325</v>
      </c>
      <c r="B358" s="14"/>
      <c r="C358" s="14"/>
      <c r="D358" s="14"/>
      <c r="E358" s="14"/>
      <c r="F358" s="11"/>
      <c r="G358" s="10"/>
      <c r="H358" s="7"/>
      <c r="I358" s="7"/>
      <c r="J358" s="42"/>
    </row>
    <row r="359" spans="1:10" x14ac:dyDescent="0.35">
      <c r="A359" s="43">
        <f t="shared" si="25"/>
        <v>326</v>
      </c>
      <c r="B359" s="14"/>
      <c r="C359" s="14"/>
      <c r="D359" s="14"/>
      <c r="E359" s="14"/>
      <c r="F359" s="11"/>
      <c r="G359" s="10"/>
      <c r="H359" s="7"/>
      <c r="I359" s="7"/>
      <c r="J359" s="42"/>
    </row>
    <row r="360" spans="1:10" x14ac:dyDescent="0.35">
      <c r="A360" s="43">
        <f t="shared" si="25"/>
        <v>327</v>
      </c>
      <c r="B360" s="14"/>
      <c r="C360" s="14"/>
      <c r="D360" s="14"/>
      <c r="E360" s="14"/>
      <c r="F360" s="11"/>
      <c r="G360" s="10"/>
      <c r="H360" s="7"/>
      <c r="I360" s="7"/>
      <c r="J360" s="42"/>
    </row>
    <row r="361" spans="1:10" x14ac:dyDescent="0.35">
      <c r="A361" s="43">
        <f t="shared" si="25"/>
        <v>328</v>
      </c>
      <c r="B361" s="14"/>
      <c r="C361" s="14"/>
      <c r="D361" s="14"/>
      <c r="E361" s="14"/>
      <c r="F361" s="11"/>
      <c r="G361" s="10"/>
      <c r="H361" s="7"/>
      <c r="I361" s="7"/>
      <c r="J361" s="42"/>
    </row>
    <row r="362" spans="1:10" x14ac:dyDescent="0.35">
      <c r="A362" s="43">
        <f t="shared" si="25"/>
        <v>329</v>
      </c>
      <c r="B362" s="14"/>
      <c r="C362" s="14"/>
      <c r="D362" s="14"/>
      <c r="E362" s="14"/>
      <c r="F362" s="11"/>
      <c r="G362" s="10"/>
      <c r="H362" s="7"/>
      <c r="I362" s="7"/>
      <c r="J362" s="42"/>
    </row>
    <row r="363" spans="1:10" x14ac:dyDescent="0.35">
      <c r="A363" s="43">
        <f t="shared" si="25"/>
        <v>330</v>
      </c>
      <c r="B363" s="14"/>
      <c r="C363" s="14"/>
      <c r="D363" s="14"/>
      <c r="E363" s="14"/>
      <c r="F363" s="11"/>
      <c r="G363" s="10"/>
      <c r="H363" s="7"/>
      <c r="I363" s="7"/>
      <c r="J363" s="42"/>
    </row>
    <row r="364" spans="1:10" x14ac:dyDescent="0.35">
      <c r="A364" s="43">
        <f t="shared" si="25"/>
        <v>331</v>
      </c>
      <c r="B364" s="14"/>
      <c r="C364" s="14"/>
      <c r="D364" s="14"/>
      <c r="E364" s="14"/>
      <c r="F364" s="11"/>
      <c r="G364" s="10"/>
      <c r="H364" s="7"/>
      <c r="I364" s="7"/>
      <c r="J364" s="42"/>
    </row>
    <row r="365" spans="1:10" x14ac:dyDescent="0.35">
      <c r="A365" s="43">
        <f t="shared" si="25"/>
        <v>332</v>
      </c>
      <c r="B365" s="14"/>
      <c r="C365" s="14"/>
      <c r="D365" s="14"/>
      <c r="E365" s="14"/>
      <c r="F365" s="11"/>
      <c r="G365" s="10"/>
      <c r="H365" s="7"/>
      <c r="I365" s="7"/>
      <c r="J365" s="42"/>
    </row>
    <row r="366" spans="1:10" x14ac:dyDescent="0.35">
      <c r="A366" s="43">
        <f t="shared" si="25"/>
        <v>333</v>
      </c>
      <c r="B366" s="14"/>
      <c r="C366" s="14"/>
      <c r="D366" s="14"/>
      <c r="E366" s="14"/>
      <c r="F366" s="11"/>
      <c r="G366" s="10"/>
      <c r="H366" s="7"/>
      <c r="I366" s="7"/>
      <c r="J366" s="42"/>
    </row>
    <row r="367" spans="1:10" x14ac:dyDescent="0.35">
      <c r="A367" s="43">
        <f t="shared" si="25"/>
        <v>334</v>
      </c>
      <c r="B367" s="14"/>
      <c r="C367" s="14"/>
      <c r="D367" s="14"/>
      <c r="E367" s="14"/>
      <c r="F367" s="11"/>
      <c r="G367" s="10"/>
      <c r="H367" s="7"/>
      <c r="I367" s="7"/>
      <c r="J367" s="42"/>
    </row>
    <row r="368" spans="1:10" x14ac:dyDescent="0.35">
      <c r="A368" s="43">
        <f t="shared" si="25"/>
        <v>335</v>
      </c>
      <c r="B368" s="14"/>
      <c r="C368" s="14"/>
      <c r="D368" s="14"/>
      <c r="E368" s="14"/>
      <c r="F368" s="11"/>
      <c r="G368" s="10"/>
      <c r="H368" s="7"/>
      <c r="I368" s="7"/>
      <c r="J368" s="42"/>
    </row>
    <row r="369" spans="1:10" x14ac:dyDescent="0.35">
      <c r="A369" s="43">
        <f t="shared" si="25"/>
        <v>336</v>
      </c>
      <c r="B369" s="14"/>
      <c r="C369" s="14"/>
      <c r="D369" s="14"/>
      <c r="E369" s="14"/>
      <c r="F369" s="11"/>
      <c r="G369" s="10"/>
      <c r="H369" s="7"/>
      <c r="I369" s="7"/>
      <c r="J369" s="42"/>
    </row>
    <row r="370" spans="1:10" x14ac:dyDescent="0.35">
      <c r="A370" s="43">
        <f t="shared" si="25"/>
        <v>337</v>
      </c>
      <c r="B370" s="14"/>
      <c r="C370" s="14"/>
      <c r="D370" s="14"/>
      <c r="E370" s="14"/>
      <c r="F370" s="11"/>
      <c r="G370" s="10"/>
      <c r="H370" s="7"/>
      <c r="I370" s="7"/>
      <c r="J370" s="42"/>
    </row>
    <row r="371" spans="1:10" x14ac:dyDescent="0.35">
      <c r="A371" s="43">
        <f t="shared" si="25"/>
        <v>338</v>
      </c>
      <c r="B371" s="14"/>
      <c r="C371" s="14"/>
      <c r="D371" s="14"/>
      <c r="E371" s="14"/>
      <c r="F371" s="11"/>
      <c r="G371" s="10"/>
      <c r="H371" s="7"/>
      <c r="I371" s="7"/>
      <c r="J371" s="42"/>
    </row>
    <row r="372" spans="1:10" x14ac:dyDescent="0.35">
      <c r="A372" s="43">
        <f t="shared" si="25"/>
        <v>339</v>
      </c>
      <c r="B372" s="14"/>
      <c r="C372" s="14"/>
      <c r="D372" s="14"/>
      <c r="E372" s="14"/>
      <c r="F372" s="11"/>
      <c r="G372" s="10"/>
      <c r="H372" s="7"/>
      <c r="I372" s="7"/>
      <c r="J372" s="42"/>
    </row>
    <row r="373" spans="1:10" x14ac:dyDescent="0.35">
      <c r="A373" s="43">
        <f t="shared" si="25"/>
        <v>340</v>
      </c>
      <c r="B373" s="14"/>
      <c r="C373" s="14"/>
      <c r="D373" s="14"/>
      <c r="E373" s="14"/>
      <c r="F373" s="11"/>
      <c r="G373" s="10"/>
      <c r="H373" s="7"/>
      <c r="I373" s="7"/>
      <c r="J373" s="42"/>
    </row>
    <row r="374" spans="1:10" x14ac:dyDescent="0.35">
      <c r="A374" s="43">
        <f t="shared" si="25"/>
        <v>341</v>
      </c>
      <c r="B374" s="14"/>
      <c r="C374" s="14"/>
      <c r="D374" s="14"/>
      <c r="E374" s="14"/>
      <c r="F374" s="11"/>
      <c r="G374" s="10"/>
      <c r="H374" s="7"/>
      <c r="I374" s="7"/>
      <c r="J374" s="42"/>
    </row>
    <row r="375" spans="1:10" x14ac:dyDescent="0.35">
      <c r="A375" s="43">
        <f t="shared" si="25"/>
        <v>342</v>
      </c>
      <c r="B375" s="14"/>
      <c r="C375" s="14"/>
      <c r="D375" s="14"/>
      <c r="E375" s="14"/>
      <c r="F375" s="11"/>
      <c r="G375" s="10"/>
      <c r="H375" s="7"/>
      <c r="I375" s="7"/>
      <c r="J375" s="42"/>
    </row>
    <row r="376" spans="1:10" x14ac:dyDescent="0.35">
      <c r="A376" s="43">
        <f t="shared" si="25"/>
        <v>343</v>
      </c>
      <c r="B376" s="14"/>
      <c r="C376" s="14"/>
      <c r="D376" s="14"/>
      <c r="E376" s="14"/>
      <c r="F376" s="11"/>
      <c r="G376" s="10"/>
      <c r="H376" s="7"/>
      <c r="I376" s="7"/>
      <c r="J376" s="42"/>
    </row>
    <row r="377" spans="1:10" x14ac:dyDescent="0.35">
      <c r="A377" s="43">
        <f t="shared" si="25"/>
        <v>344</v>
      </c>
      <c r="B377" s="14"/>
      <c r="C377" s="14"/>
      <c r="D377" s="14"/>
      <c r="E377" s="14"/>
      <c r="F377" s="11"/>
      <c r="G377" s="10"/>
      <c r="H377" s="7"/>
      <c r="I377" s="7"/>
      <c r="J377" s="42"/>
    </row>
    <row r="378" spans="1:10" x14ac:dyDescent="0.35">
      <c r="A378" s="43">
        <f t="shared" si="25"/>
        <v>345</v>
      </c>
      <c r="B378" s="14"/>
      <c r="C378" s="14"/>
      <c r="D378" s="14"/>
      <c r="E378" s="14"/>
      <c r="F378" s="11"/>
      <c r="G378" s="10"/>
      <c r="H378" s="7"/>
      <c r="I378" s="7"/>
      <c r="J378" s="42"/>
    </row>
    <row r="379" spans="1:10" x14ac:dyDescent="0.35">
      <c r="A379" s="43">
        <f t="shared" si="25"/>
        <v>346</v>
      </c>
      <c r="B379" s="14"/>
      <c r="C379" s="14"/>
      <c r="D379" s="14"/>
      <c r="E379" s="14"/>
      <c r="F379" s="11"/>
      <c r="G379" s="10"/>
      <c r="H379" s="7"/>
      <c r="I379" s="7"/>
      <c r="J379" s="42"/>
    </row>
    <row r="380" spans="1:10" x14ac:dyDescent="0.35">
      <c r="A380" s="43">
        <f t="shared" si="25"/>
        <v>347</v>
      </c>
      <c r="B380" s="14"/>
      <c r="C380" s="14"/>
      <c r="D380" s="14"/>
      <c r="E380" s="14"/>
      <c r="F380" s="11"/>
      <c r="G380" s="10"/>
      <c r="H380" s="7"/>
      <c r="I380" s="7"/>
      <c r="J380" s="42"/>
    </row>
    <row r="381" spans="1:10" x14ac:dyDescent="0.35">
      <c r="A381" s="43">
        <f t="shared" si="25"/>
        <v>348</v>
      </c>
      <c r="B381" s="14"/>
      <c r="C381" s="14"/>
      <c r="D381" s="14"/>
      <c r="E381" s="14"/>
      <c r="F381" s="11"/>
      <c r="G381" s="10"/>
      <c r="H381" s="7"/>
      <c r="I381" s="7"/>
      <c r="J381" s="42"/>
    </row>
    <row r="382" spans="1:10" x14ac:dyDescent="0.35">
      <c r="A382" s="43">
        <f t="shared" si="25"/>
        <v>349</v>
      </c>
      <c r="B382" s="14"/>
      <c r="C382" s="14"/>
      <c r="D382" s="14"/>
      <c r="E382" s="14"/>
      <c r="F382" s="11"/>
      <c r="G382" s="10"/>
      <c r="H382" s="7"/>
      <c r="I382" s="7"/>
      <c r="J382" s="42"/>
    </row>
    <row r="383" spans="1:10" x14ac:dyDescent="0.35">
      <c r="A383" s="43">
        <f t="shared" si="25"/>
        <v>350</v>
      </c>
      <c r="B383" s="14"/>
      <c r="C383" s="14"/>
      <c r="D383" s="14"/>
      <c r="E383" s="14"/>
      <c r="F383" s="11"/>
      <c r="G383" s="10"/>
      <c r="H383" s="7"/>
      <c r="I383" s="7"/>
      <c r="J383" s="42"/>
    </row>
    <row r="384" spans="1:10" x14ac:dyDescent="0.35">
      <c r="A384" s="43">
        <f t="shared" si="25"/>
        <v>351</v>
      </c>
      <c r="B384" s="14"/>
      <c r="C384" s="14"/>
      <c r="D384" s="14"/>
      <c r="E384" s="14"/>
      <c r="F384" s="11"/>
      <c r="G384" s="10"/>
      <c r="H384" s="7"/>
      <c r="I384" s="7"/>
      <c r="J384" s="42"/>
    </row>
    <row r="385" spans="1:10" x14ac:dyDescent="0.35">
      <c r="A385" s="43">
        <f t="shared" si="25"/>
        <v>352</v>
      </c>
      <c r="B385" s="14"/>
      <c r="C385" s="14"/>
      <c r="D385" s="14"/>
      <c r="E385" s="14"/>
      <c r="F385" s="11"/>
      <c r="G385" s="10"/>
      <c r="H385" s="7"/>
      <c r="I385" s="7"/>
      <c r="J385" s="42"/>
    </row>
    <row r="386" spans="1:10" x14ac:dyDescent="0.35">
      <c r="A386" s="43">
        <f t="shared" si="25"/>
        <v>353</v>
      </c>
      <c r="B386" s="14"/>
      <c r="C386" s="14"/>
      <c r="D386" s="14"/>
      <c r="E386" s="14"/>
      <c r="F386" s="11"/>
      <c r="G386" s="10"/>
      <c r="H386" s="7"/>
      <c r="I386" s="7"/>
      <c r="J386" s="42"/>
    </row>
    <row r="387" spans="1:10" x14ac:dyDescent="0.35">
      <c r="A387" s="43">
        <f t="shared" si="25"/>
        <v>354</v>
      </c>
      <c r="B387" s="14"/>
      <c r="C387" s="14"/>
      <c r="D387" s="14"/>
      <c r="E387" s="14"/>
      <c r="F387" s="11"/>
      <c r="G387" s="10"/>
      <c r="H387" s="7"/>
      <c r="I387" s="7"/>
      <c r="J387" s="42"/>
    </row>
    <row r="388" spans="1:10" x14ac:dyDescent="0.35">
      <c r="A388" s="43">
        <f t="shared" si="25"/>
        <v>355</v>
      </c>
      <c r="B388" s="14"/>
      <c r="C388" s="14"/>
      <c r="D388" s="14"/>
      <c r="E388" s="14"/>
      <c r="F388" s="11"/>
      <c r="G388" s="10"/>
      <c r="H388" s="7"/>
      <c r="I388" s="7"/>
      <c r="J388" s="42"/>
    </row>
    <row r="389" spans="1:10" x14ac:dyDescent="0.35">
      <c r="A389" s="43">
        <f t="shared" si="25"/>
        <v>356</v>
      </c>
      <c r="B389" s="14"/>
      <c r="C389" s="14"/>
      <c r="D389" s="14"/>
      <c r="E389" s="14"/>
      <c r="F389" s="11"/>
      <c r="G389" s="10"/>
      <c r="H389" s="7"/>
      <c r="I389" s="7"/>
      <c r="J389" s="42"/>
    </row>
    <row r="390" spans="1:10" x14ac:dyDescent="0.35">
      <c r="A390" s="43">
        <f t="shared" si="25"/>
        <v>357</v>
      </c>
      <c r="B390" s="14"/>
      <c r="C390" s="14"/>
      <c r="D390" s="14"/>
      <c r="E390" s="14"/>
      <c r="F390" s="11"/>
      <c r="G390" s="10"/>
      <c r="H390" s="7"/>
      <c r="I390" s="7"/>
      <c r="J390" s="42"/>
    </row>
    <row r="391" spans="1:10" x14ac:dyDescent="0.35">
      <c r="A391" s="43">
        <f t="shared" si="25"/>
        <v>358</v>
      </c>
      <c r="B391" s="14"/>
      <c r="C391" s="14"/>
      <c r="D391" s="14"/>
      <c r="E391" s="14"/>
      <c r="F391" s="11"/>
      <c r="G391" s="10"/>
      <c r="H391" s="7"/>
      <c r="I391" s="7"/>
      <c r="J391" s="42"/>
    </row>
    <row r="392" spans="1:10" x14ac:dyDescent="0.35">
      <c r="A392" s="43">
        <f t="shared" si="25"/>
        <v>359</v>
      </c>
      <c r="B392" s="14"/>
      <c r="C392" s="14"/>
      <c r="D392" s="14"/>
      <c r="E392" s="14"/>
      <c r="F392" s="11"/>
      <c r="G392" s="10"/>
      <c r="H392" s="7"/>
      <c r="I392" s="7"/>
      <c r="J392" s="42"/>
    </row>
    <row r="393" spans="1:10" x14ac:dyDescent="0.35">
      <c r="A393" s="43">
        <f t="shared" si="25"/>
        <v>360</v>
      </c>
      <c r="B393" s="14"/>
      <c r="C393" s="14"/>
      <c r="D393" s="14"/>
      <c r="E393" s="14"/>
      <c r="F393" s="11"/>
      <c r="G393" s="10"/>
      <c r="H393" s="7"/>
      <c r="I393" s="7"/>
      <c r="J393" s="42"/>
    </row>
    <row r="394" spans="1:10" x14ac:dyDescent="0.35">
      <c r="A394" s="43">
        <f t="shared" si="25"/>
        <v>361</v>
      </c>
      <c r="B394" s="14"/>
      <c r="C394" s="14"/>
      <c r="D394" s="14"/>
      <c r="E394" s="14"/>
      <c r="F394" s="11"/>
      <c r="G394" s="10"/>
      <c r="H394" s="7"/>
      <c r="I394" s="7"/>
      <c r="J394" s="42"/>
    </row>
    <row r="395" spans="1:10" x14ac:dyDescent="0.35">
      <c r="A395" s="43">
        <f t="shared" si="25"/>
        <v>362</v>
      </c>
      <c r="B395" s="14"/>
      <c r="C395" s="14"/>
      <c r="D395" s="14"/>
      <c r="E395" s="14"/>
      <c r="F395" s="11"/>
      <c r="G395" s="10"/>
      <c r="H395" s="7"/>
      <c r="I395" s="7"/>
      <c r="J395" s="42"/>
    </row>
    <row r="396" spans="1:10" x14ac:dyDescent="0.35">
      <c r="A396" s="43">
        <f t="shared" si="25"/>
        <v>363</v>
      </c>
      <c r="B396" s="14"/>
      <c r="C396" s="14"/>
      <c r="D396" s="14"/>
      <c r="E396" s="14"/>
      <c r="F396" s="11"/>
      <c r="G396" s="10"/>
      <c r="H396" s="7"/>
      <c r="I396" s="7"/>
      <c r="J396" s="42"/>
    </row>
    <row r="397" spans="1:10" x14ac:dyDescent="0.35">
      <c r="A397" s="43">
        <f t="shared" si="25"/>
        <v>364</v>
      </c>
      <c r="B397" s="14"/>
      <c r="C397" s="14"/>
      <c r="D397" s="14"/>
      <c r="E397" s="14"/>
      <c r="F397" s="11"/>
      <c r="G397" s="10"/>
      <c r="H397" s="7"/>
      <c r="I397" s="7"/>
      <c r="J397" s="42"/>
    </row>
    <row r="398" spans="1:10" x14ac:dyDescent="0.35">
      <c r="A398" s="43">
        <f t="shared" si="25"/>
        <v>365</v>
      </c>
      <c r="B398" s="14"/>
      <c r="C398" s="14"/>
      <c r="D398" s="14"/>
      <c r="E398" s="14"/>
      <c r="F398" s="11"/>
      <c r="G398" s="10"/>
      <c r="H398" s="7"/>
      <c r="I398" s="7"/>
      <c r="J398" s="42"/>
    </row>
    <row r="399" spans="1:10" x14ac:dyDescent="0.35">
      <c r="A399" s="43">
        <f t="shared" si="25"/>
        <v>366</v>
      </c>
      <c r="B399" s="14"/>
      <c r="C399" s="14"/>
      <c r="D399" s="14"/>
      <c r="E399" s="14"/>
      <c r="F399" s="11"/>
      <c r="G399" s="10"/>
      <c r="H399" s="7"/>
      <c r="I399" s="7"/>
      <c r="J399" s="42"/>
    </row>
    <row r="400" spans="1:10" x14ac:dyDescent="0.35">
      <c r="A400" s="43">
        <f t="shared" si="25"/>
        <v>367</v>
      </c>
      <c r="B400" s="14"/>
      <c r="C400" s="14"/>
      <c r="D400" s="14"/>
      <c r="E400" s="14"/>
      <c r="F400" s="11"/>
      <c r="G400" s="10"/>
      <c r="H400" s="7"/>
      <c r="I400" s="7"/>
      <c r="J400" s="42"/>
    </row>
    <row r="401" spans="1:10" x14ac:dyDescent="0.35">
      <c r="A401" s="43">
        <f t="shared" si="25"/>
        <v>368</v>
      </c>
      <c r="B401" s="14"/>
      <c r="C401" s="14"/>
      <c r="D401" s="14"/>
      <c r="E401" s="14"/>
      <c r="F401" s="11"/>
      <c r="G401" s="10"/>
      <c r="H401" s="7"/>
      <c r="I401" s="7"/>
      <c r="J401" s="42"/>
    </row>
    <row r="402" spans="1:10" x14ac:dyDescent="0.35">
      <c r="A402" s="43">
        <f t="shared" si="25"/>
        <v>369</v>
      </c>
      <c r="B402" s="14"/>
      <c r="C402" s="14"/>
      <c r="D402" s="14"/>
      <c r="E402" s="14"/>
      <c r="F402" s="11"/>
      <c r="G402" s="10"/>
      <c r="H402" s="7"/>
      <c r="I402" s="7"/>
      <c r="J402" s="42"/>
    </row>
    <row r="403" spans="1:10" x14ac:dyDescent="0.35">
      <c r="A403" s="43">
        <f t="shared" si="25"/>
        <v>370</v>
      </c>
      <c r="B403" s="14"/>
      <c r="C403" s="14"/>
      <c r="D403" s="14"/>
      <c r="E403" s="14"/>
      <c r="F403" s="11"/>
      <c r="G403" s="10"/>
      <c r="H403" s="7"/>
      <c r="I403" s="7"/>
      <c r="J403" s="42"/>
    </row>
    <row r="404" spans="1:10" x14ac:dyDescent="0.35">
      <c r="A404" s="43">
        <f t="shared" si="25"/>
        <v>371</v>
      </c>
      <c r="B404" s="14"/>
      <c r="C404" s="14"/>
      <c r="D404" s="14"/>
      <c r="E404" s="14"/>
      <c r="F404" s="11"/>
      <c r="G404" s="10"/>
      <c r="H404" s="7"/>
      <c r="I404" s="7"/>
      <c r="J404" s="42"/>
    </row>
    <row r="405" spans="1:10" x14ac:dyDescent="0.35">
      <c r="A405" s="43">
        <f t="shared" si="25"/>
        <v>372</v>
      </c>
      <c r="B405" s="14"/>
      <c r="C405" s="14"/>
      <c r="D405" s="14"/>
      <c r="E405" s="14"/>
      <c r="F405" s="11"/>
      <c r="G405" s="10"/>
      <c r="H405" s="7"/>
      <c r="I405" s="7"/>
      <c r="J405" s="42"/>
    </row>
    <row r="406" spans="1:10" x14ac:dyDescent="0.35">
      <c r="A406" s="43">
        <f t="shared" si="25"/>
        <v>373</v>
      </c>
      <c r="B406" s="14"/>
      <c r="C406" s="14"/>
      <c r="D406" s="14"/>
      <c r="E406" s="14"/>
      <c r="F406" s="11"/>
      <c r="G406" s="10"/>
      <c r="H406" s="7"/>
      <c r="I406" s="7"/>
      <c r="J406" s="42"/>
    </row>
    <row r="407" spans="1:10" x14ac:dyDescent="0.35">
      <c r="A407" s="43">
        <f t="shared" si="25"/>
        <v>374</v>
      </c>
      <c r="B407" s="14"/>
      <c r="C407" s="14"/>
      <c r="D407" s="14"/>
      <c r="E407" s="14"/>
      <c r="F407" s="11"/>
      <c r="G407" s="10"/>
      <c r="H407" s="7"/>
      <c r="I407" s="7"/>
      <c r="J407" s="42"/>
    </row>
    <row r="408" spans="1:10" x14ac:dyDescent="0.35">
      <c r="A408" s="43">
        <f t="shared" si="25"/>
        <v>375</v>
      </c>
      <c r="B408" s="14"/>
      <c r="C408" s="14"/>
      <c r="D408" s="14"/>
      <c r="E408" s="14"/>
      <c r="F408" s="11"/>
      <c r="G408" s="10"/>
      <c r="H408" s="7"/>
      <c r="I408" s="7"/>
      <c r="J408" s="42"/>
    </row>
    <row r="409" spans="1:10" x14ac:dyDescent="0.35">
      <c r="A409" s="43">
        <f t="shared" si="25"/>
        <v>376</v>
      </c>
      <c r="B409" s="14"/>
      <c r="C409" s="14"/>
      <c r="D409" s="14"/>
      <c r="E409" s="14"/>
      <c r="F409" s="11"/>
      <c r="G409" s="10"/>
      <c r="H409" s="7"/>
      <c r="I409" s="7"/>
      <c r="J409" s="42"/>
    </row>
    <row r="410" spans="1:10" x14ac:dyDescent="0.35">
      <c r="A410" s="43">
        <f t="shared" si="25"/>
        <v>377</v>
      </c>
      <c r="B410" s="14"/>
      <c r="C410" s="14"/>
      <c r="D410" s="14"/>
      <c r="E410" s="14"/>
      <c r="F410" s="11"/>
      <c r="G410" s="10"/>
      <c r="H410" s="7"/>
      <c r="I410" s="7"/>
      <c r="J410" s="42"/>
    </row>
    <row r="411" spans="1:10" x14ac:dyDescent="0.35">
      <c r="A411" s="43">
        <f t="shared" si="25"/>
        <v>378</v>
      </c>
      <c r="B411" s="14"/>
      <c r="C411" s="14"/>
      <c r="D411" s="14"/>
      <c r="E411" s="14"/>
      <c r="F411" s="11"/>
      <c r="G411" s="10"/>
      <c r="H411" s="7"/>
      <c r="I411" s="7"/>
      <c r="J411" s="42"/>
    </row>
    <row r="412" spans="1:10" x14ac:dyDescent="0.35">
      <c r="A412" s="43">
        <f t="shared" si="25"/>
        <v>379</v>
      </c>
      <c r="B412" s="14"/>
      <c r="C412" s="14"/>
      <c r="D412" s="14"/>
      <c r="E412" s="14"/>
      <c r="F412" s="11"/>
      <c r="G412" s="10"/>
      <c r="H412" s="7"/>
      <c r="I412" s="7"/>
      <c r="J412" s="42"/>
    </row>
    <row r="413" spans="1:10" x14ac:dyDescent="0.35">
      <c r="A413" s="43">
        <f t="shared" si="25"/>
        <v>380</v>
      </c>
      <c r="B413" s="14"/>
      <c r="C413" s="14"/>
      <c r="D413" s="14"/>
      <c r="E413" s="14"/>
      <c r="F413" s="11"/>
      <c r="G413" s="10"/>
      <c r="H413" s="7"/>
      <c r="I413" s="7"/>
      <c r="J413" s="42"/>
    </row>
    <row r="414" spans="1:10" x14ac:dyDescent="0.35">
      <c r="A414" s="43">
        <f t="shared" si="25"/>
        <v>381</v>
      </c>
      <c r="B414" s="14"/>
      <c r="C414" s="14"/>
      <c r="D414" s="14"/>
      <c r="E414" s="14"/>
      <c r="F414" s="11"/>
      <c r="G414" s="10"/>
      <c r="H414" s="7"/>
      <c r="I414" s="7"/>
      <c r="J414" s="42"/>
    </row>
    <row r="415" spans="1:10" x14ac:dyDescent="0.35">
      <c r="A415" s="43">
        <f t="shared" si="25"/>
        <v>382</v>
      </c>
      <c r="B415" s="14"/>
      <c r="C415" s="14"/>
      <c r="D415" s="14"/>
      <c r="E415" s="14"/>
      <c r="F415" s="11"/>
      <c r="G415" s="10"/>
      <c r="H415" s="7"/>
      <c r="I415" s="7"/>
      <c r="J415" s="42"/>
    </row>
    <row r="416" spans="1:10" x14ac:dyDescent="0.35">
      <c r="A416" s="43">
        <f t="shared" si="25"/>
        <v>383</v>
      </c>
      <c r="B416" s="14"/>
      <c r="C416" s="14"/>
      <c r="D416" s="14"/>
      <c r="E416" s="14"/>
      <c r="F416" s="11"/>
      <c r="G416" s="10"/>
      <c r="H416" s="7"/>
      <c r="I416" s="7"/>
      <c r="J416" s="42"/>
    </row>
    <row r="417" spans="1:10" x14ac:dyDescent="0.35">
      <c r="A417" s="43">
        <f t="shared" si="25"/>
        <v>384</v>
      </c>
      <c r="B417" s="14"/>
      <c r="C417" s="14"/>
      <c r="D417" s="14"/>
      <c r="E417" s="14"/>
      <c r="F417" s="11"/>
      <c r="G417" s="10"/>
      <c r="H417" s="7"/>
      <c r="I417" s="7"/>
      <c r="J417" s="42"/>
    </row>
    <row r="418" spans="1:10" x14ac:dyDescent="0.35">
      <c r="A418" s="43">
        <f t="shared" si="25"/>
        <v>385</v>
      </c>
      <c r="B418" s="14"/>
      <c r="C418" s="14"/>
      <c r="D418" s="14"/>
      <c r="E418" s="14"/>
      <c r="F418" s="11"/>
      <c r="G418" s="10"/>
      <c r="H418" s="7"/>
      <c r="I418" s="7"/>
      <c r="J418" s="42"/>
    </row>
    <row r="419" spans="1:10" x14ac:dyDescent="0.35">
      <c r="A419" s="43">
        <f t="shared" si="25"/>
        <v>386</v>
      </c>
      <c r="B419" s="14"/>
      <c r="C419" s="14"/>
      <c r="D419" s="14"/>
      <c r="E419" s="14"/>
      <c r="F419" s="11"/>
      <c r="G419" s="10"/>
      <c r="H419" s="7"/>
      <c r="I419" s="7"/>
      <c r="J419" s="42"/>
    </row>
    <row r="420" spans="1:10" x14ac:dyDescent="0.35">
      <c r="A420" s="43">
        <f t="shared" ref="A420:A483" si="26">A419+1</f>
        <v>387</v>
      </c>
      <c r="B420" s="14"/>
      <c r="C420" s="14"/>
      <c r="D420" s="14"/>
      <c r="E420" s="14"/>
      <c r="F420" s="11"/>
      <c r="G420" s="10"/>
      <c r="H420" s="7"/>
      <c r="I420" s="7"/>
      <c r="J420" s="42"/>
    </row>
    <row r="421" spans="1:10" x14ac:dyDescent="0.35">
      <c r="A421" s="43">
        <f t="shared" si="26"/>
        <v>388</v>
      </c>
      <c r="B421" s="14"/>
      <c r="C421" s="14"/>
      <c r="D421" s="14"/>
      <c r="E421" s="14"/>
      <c r="F421" s="11"/>
      <c r="G421" s="10"/>
      <c r="H421" s="7"/>
      <c r="I421" s="7"/>
      <c r="J421" s="42"/>
    </row>
    <row r="422" spans="1:10" x14ac:dyDescent="0.35">
      <c r="A422" s="43">
        <f t="shared" si="26"/>
        <v>389</v>
      </c>
      <c r="B422" s="14"/>
      <c r="C422" s="14"/>
      <c r="D422" s="14"/>
      <c r="E422" s="14"/>
      <c r="F422" s="11"/>
      <c r="G422" s="10"/>
      <c r="H422" s="7"/>
      <c r="I422" s="7"/>
      <c r="J422" s="42"/>
    </row>
    <row r="423" spans="1:10" x14ac:dyDescent="0.35">
      <c r="A423" s="43">
        <f t="shared" si="26"/>
        <v>390</v>
      </c>
      <c r="B423" s="14"/>
      <c r="C423" s="14"/>
      <c r="D423" s="14"/>
      <c r="E423" s="14"/>
      <c r="F423" s="11"/>
      <c r="G423" s="10"/>
      <c r="H423" s="7"/>
      <c r="I423" s="7"/>
      <c r="J423" s="42"/>
    </row>
    <row r="424" spans="1:10" x14ac:dyDescent="0.35">
      <c r="A424" s="43">
        <f t="shared" si="26"/>
        <v>391</v>
      </c>
      <c r="B424" s="14"/>
      <c r="C424" s="14"/>
      <c r="D424" s="14"/>
      <c r="E424" s="14"/>
      <c r="F424" s="11"/>
      <c r="G424" s="10"/>
      <c r="H424" s="7"/>
      <c r="I424" s="7"/>
      <c r="J424" s="42"/>
    </row>
    <row r="425" spans="1:10" x14ac:dyDescent="0.35">
      <c r="A425" s="43">
        <f t="shared" si="26"/>
        <v>392</v>
      </c>
      <c r="B425" s="14"/>
      <c r="C425" s="14"/>
      <c r="D425" s="14"/>
      <c r="E425" s="14"/>
      <c r="F425" s="11"/>
      <c r="G425" s="10"/>
      <c r="H425" s="7"/>
      <c r="I425" s="7"/>
      <c r="J425" s="42"/>
    </row>
    <row r="426" spans="1:10" x14ac:dyDescent="0.35">
      <c r="A426" s="43">
        <f t="shared" si="26"/>
        <v>393</v>
      </c>
      <c r="B426" s="14"/>
      <c r="C426" s="14"/>
      <c r="D426" s="14"/>
      <c r="E426" s="14"/>
      <c r="F426" s="11"/>
      <c r="G426" s="10"/>
      <c r="H426" s="7"/>
      <c r="I426" s="7"/>
      <c r="J426" s="42"/>
    </row>
    <row r="427" spans="1:10" x14ac:dyDescent="0.35">
      <c r="A427" s="43">
        <f t="shared" si="26"/>
        <v>394</v>
      </c>
      <c r="B427" s="14"/>
      <c r="C427" s="14"/>
      <c r="D427" s="14"/>
      <c r="E427" s="14"/>
      <c r="F427" s="11"/>
      <c r="G427" s="10"/>
      <c r="H427" s="7"/>
      <c r="I427" s="7"/>
      <c r="J427" s="42"/>
    </row>
    <row r="428" spans="1:10" x14ac:dyDescent="0.35">
      <c r="A428" s="43">
        <f t="shared" si="26"/>
        <v>395</v>
      </c>
      <c r="B428" s="14"/>
      <c r="C428" s="14"/>
      <c r="D428" s="14"/>
      <c r="E428" s="14"/>
      <c r="F428" s="11"/>
      <c r="G428" s="10"/>
      <c r="H428" s="7"/>
      <c r="I428" s="7"/>
      <c r="J428" s="42"/>
    </row>
    <row r="429" spans="1:10" x14ac:dyDescent="0.35">
      <c r="A429" s="43">
        <f t="shared" si="26"/>
        <v>396</v>
      </c>
      <c r="B429" s="14"/>
      <c r="C429" s="14"/>
      <c r="D429" s="14"/>
      <c r="E429" s="14"/>
      <c r="F429" s="11"/>
      <c r="G429" s="10"/>
      <c r="H429" s="7"/>
      <c r="I429" s="7"/>
      <c r="J429" s="42"/>
    </row>
    <row r="430" spans="1:10" x14ac:dyDescent="0.35">
      <c r="A430" s="43">
        <f t="shared" si="26"/>
        <v>397</v>
      </c>
      <c r="B430" s="14"/>
      <c r="C430" s="14"/>
      <c r="D430" s="14"/>
      <c r="E430" s="14"/>
      <c r="F430" s="11"/>
      <c r="G430" s="10"/>
      <c r="H430" s="7"/>
      <c r="I430" s="7"/>
      <c r="J430" s="42"/>
    </row>
    <row r="431" spans="1:10" x14ac:dyDescent="0.35">
      <c r="A431" s="43">
        <f t="shared" si="26"/>
        <v>398</v>
      </c>
      <c r="B431" s="14"/>
      <c r="C431" s="14"/>
      <c r="D431" s="14"/>
      <c r="E431" s="14"/>
      <c r="F431" s="11"/>
      <c r="G431" s="10"/>
      <c r="H431" s="7"/>
      <c r="I431" s="7"/>
      <c r="J431" s="42"/>
    </row>
    <row r="432" spans="1:10" x14ac:dyDescent="0.35">
      <c r="A432" s="43">
        <f t="shared" si="26"/>
        <v>399</v>
      </c>
      <c r="B432" s="14"/>
      <c r="C432" s="14"/>
      <c r="D432" s="14"/>
      <c r="E432" s="14"/>
      <c r="F432" s="11"/>
      <c r="G432" s="10"/>
      <c r="H432" s="7"/>
      <c r="I432" s="7"/>
      <c r="J432" s="42"/>
    </row>
    <row r="433" spans="1:10" x14ac:dyDescent="0.35">
      <c r="A433" s="43">
        <f t="shared" si="26"/>
        <v>400</v>
      </c>
      <c r="B433" s="14"/>
      <c r="C433" s="14"/>
      <c r="D433" s="14"/>
      <c r="E433" s="14"/>
      <c r="F433" s="11"/>
      <c r="G433" s="10"/>
      <c r="H433" s="7"/>
      <c r="I433" s="7"/>
      <c r="J433" s="42"/>
    </row>
    <row r="434" spans="1:10" x14ac:dyDescent="0.35">
      <c r="A434" s="43">
        <f t="shared" si="26"/>
        <v>401</v>
      </c>
      <c r="B434" s="14"/>
      <c r="C434" s="14"/>
      <c r="D434" s="14"/>
      <c r="E434" s="14"/>
      <c r="F434" s="11"/>
      <c r="G434" s="10"/>
      <c r="H434" s="7"/>
      <c r="I434" s="7"/>
      <c r="J434" s="42"/>
    </row>
    <row r="435" spans="1:10" x14ac:dyDescent="0.35">
      <c r="A435" s="43">
        <f t="shared" si="26"/>
        <v>402</v>
      </c>
      <c r="B435" s="14"/>
      <c r="C435" s="14"/>
      <c r="D435" s="14"/>
      <c r="E435" s="14"/>
      <c r="F435" s="11"/>
      <c r="G435" s="10"/>
      <c r="H435" s="7"/>
      <c r="I435" s="7"/>
      <c r="J435" s="42"/>
    </row>
    <row r="436" spans="1:10" x14ac:dyDescent="0.35">
      <c r="A436" s="43">
        <f t="shared" si="26"/>
        <v>403</v>
      </c>
      <c r="B436" s="14"/>
      <c r="C436" s="14"/>
      <c r="D436" s="14"/>
      <c r="E436" s="14"/>
      <c r="F436" s="11"/>
      <c r="G436" s="10"/>
      <c r="H436" s="7"/>
      <c r="I436" s="7"/>
      <c r="J436" s="42"/>
    </row>
    <row r="437" spans="1:10" x14ac:dyDescent="0.35">
      <c r="A437" s="43">
        <f t="shared" si="26"/>
        <v>404</v>
      </c>
      <c r="B437" s="14"/>
      <c r="C437" s="14"/>
      <c r="D437" s="14"/>
      <c r="E437" s="14"/>
      <c r="F437" s="11"/>
      <c r="G437" s="10"/>
      <c r="H437" s="7"/>
      <c r="I437" s="7"/>
      <c r="J437" s="42"/>
    </row>
    <row r="438" spans="1:10" x14ac:dyDescent="0.35">
      <c r="A438" s="43">
        <f t="shared" si="26"/>
        <v>405</v>
      </c>
      <c r="B438" s="14"/>
      <c r="C438" s="14"/>
      <c r="D438" s="14"/>
      <c r="E438" s="14"/>
      <c r="F438" s="11"/>
      <c r="G438" s="10"/>
      <c r="H438" s="7"/>
      <c r="I438" s="7"/>
      <c r="J438" s="42"/>
    </row>
    <row r="439" spans="1:10" x14ac:dyDescent="0.35">
      <c r="A439" s="43">
        <f t="shared" si="26"/>
        <v>406</v>
      </c>
      <c r="B439" s="14"/>
      <c r="C439" s="14"/>
      <c r="D439" s="14"/>
      <c r="E439" s="14"/>
      <c r="F439" s="11"/>
      <c r="G439" s="10"/>
      <c r="H439" s="7"/>
      <c r="I439" s="7"/>
      <c r="J439" s="42"/>
    </row>
    <row r="440" spans="1:10" x14ac:dyDescent="0.35">
      <c r="A440" s="43">
        <f t="shared" si="26"/>
        <v>407</v>
      </c>
      <c r="B440" s="14"/>
      <c r="C440" s="14"/>
      <c r="D440" s="14"/>
      <c r="E440" s="14"/>
      <c r="F440" s="11"/>
      <c r="G440" s="10"/>
      <c r="H440" s="7"/>
      <c r="I440" s="7"/>
      <c r="J440" s="42"/>
    </row>
    <row r="441" spans="1:10" x14ac:dyDescent="0.35">
      <c r="A441" s="43">
        <f t="shared" si="26"/>
        <v>408</v>
      </c>
      <c r="B441" s="14"/>
      <c r="C441" s="14"/>
      <c r="D441" s="14"/>
      <c r="E441" s="14"/>
      <c r="F441" s="11"/>
      <c r="G441" s="10"/>
      <c r="H441" s="7"/>
      <c r="I441" s="7"/>
      <c r="J441" s="42"/>
    </row>
    <row r="442" spans="1:10" x14ac:dyDescent="0.35">
      <c r="A442" s="43">
        <f t="shared" si="26"/>
        <v>409</v>
      </c>
      <c r="B442" s="14"/>
      <c r="C442" s="14"/>
      <c r="D442" s="14"/>
      <c r="E442" s="14"/>
      <c r="F442" s="11"/>
      <c r="G442" s="10"/>
      <c r="H442" s="7"/>
      <c r="I442" s="7"/>
      <c r="J442" s="42"/>
    </row>
    <row r="443" spans="1:10" x14ac:dyDescent="0.35">
      <c r="A443" s="43">
        <f t="shared" si="26"/>
        <v>410</v>
      </c>
      <c r="B443" s="14"/>
      <c r="C443" s="14"/>
      <c r="D443" s="14"/>
      <c r="E443" s="14"/>
      <c r="F443" s="11"/>
      <c r="G443" s="10"/>
      <c r="H443" s="7"/>
      <c r="I443" s="7"/>
      <c r="J443" s="42"/>
    </row>
    <row r="444" spans="1:10" x14ac:dyDescent="0.35">
      <c r="A444" s="43">
        <f t="shared" si="26"/>
        <v>411</v>
      </c>
      <c r="B444" s="14"/>
      <c r="C444" s="14"/>
      <c r="D444" s="14"/>
      <c r="E444" s="14"/>
      <c r="F444" s="11"/>
      <c r="G444" s="10"/>
      <c r="H444" s="7"/>
      <c r="I444" s="7"/>
      <c r="J444" s="42"/>
    </row>
    <row r="445" spans="1:10" x14ac:dyDescent="0.35">
      <c r="A445" s="43">
        <f t="shared" si="26"/>
        <v>412</v>
      </c>
      <c r="B445" s="14"/>
      <c r="C445" s="14"/>
      <c r="D445" s="14"/>
      <c r="E445" s="14"/>
      <c r="F445" s="11"/>
      <c r="G445" s="10"/>
      <c r="H445" s="7"/>
      <c r="I445" s="7"/>
      <c r="J445" s="42"/>
    </row>
    <row r="446" spans="1:10" x14ac:dyDescent="0.35">
      <c r="A446" s="43">
        <f t="shared" si="26"/>
        <v>413</v>
      </c>
      <c r="B446" s="14"/>
      <c r="C446" s="14"/>
      <c r="D446" s="14"/>
      <c r="E446" s="14"/>
      <c r="F446" s="11"/>
      <c r="G446" s="10"/>
      <c r="H446" s="7"/>
      <c r="I446" s="7"/>
      <c r="J446" s="42"/>
    </row>
    <row r="447" spans="1:10" x14ac:dyDescent="0.35">
      <c r="A447" s="43">
        <f t="shared" si="26"/>
        <v>414</v>
      </c>
      <c r="B447" s="14"/>
      <c r="C447" s="14"/>
      <c r="D447" s="14"/>
      <c r="E447" s="14"/>
      <c r="F447" s="11"/>
      <c r="G447" s="10"/>
      <c r="H447" s="7"/>
      <c r="I447" s="7"/>
      <c r="J447" s="42"/>
    </row>
    <row r="448" spans="1:10" x14ac:dyDescent="0.35">
      <c r="A448" s="43">
        <f t="shared" si="26"/>
        <v>415</v>
      </c>
      <c r="B448" s="14"/>
      <c r="C448" s="14"/>
      <c r="D448" s="14"/>
      <c r="E448" s="14"/>
      <c r="F448" s="11"/>
      <c r="G448" s="10"/>
      <c r="H448" s="7"/>
      <c r="I448" s="7"/>
      <c r="J448" s="42"/>
    </row>
    <row r="449" spans="1:10" x14ac:dyDescent="0.35">
      <c r="A449" s="43">
        <f t="shared" si="26"/>
        <v>416</v>
      </c>
      <c r="B449" s="14"/>
      <c r="C449" s="14"/>
      <c r="D449" s="14"/>
      <c r="E449" s="14"/>
      <c r="F449" s="11"/>
      <c r="G449" s="10"/>
      <c r="H449" s="7"/>
      <c r="I449" s="7"/>
      <c r="J449" s="42"/>
    </row>
    <row r="450" spans="1:10" x14ac:dyDescent="0.35">
      <c r="A450" s="43">
        <f t="shared" si="26"/>
        <v>417</v>
      </c>
      <c r="B450" s="14"/>
      <c r="C450" s="14"/>
      <c r="D450" s="14"/>
      <c r="E450" s="14"/>
      <c r="F450" s="11"/>
      <c r="G450" s="10"/>
      <c r="H450" s="7"/>
      <c r="I450" s="7"/>
      <c r="J450" s="42"/>
    </row>
    <row r="451" spans="1:10" x14ac:dyDescent="0.35">
      <c r="A451" s="43">
        <f t="shared" si="26"/>
        <v>418</v>
      </c>
      <c r="B451" s="14"/>
      <c r="C451" s="14"/>
      <c r="D451" s="14"/>
      <c r="E451" s="14"/>
      <c r="F451" s="11"/>
      <c r="G451" s="10"/>
      <c r="H451" s="7"/>
      <c r="I451" s="7"/>
      <c r="J451" s="42"/>
    </row>
    <row r="452" spans="1:10" x14ac:dyDescent="0.35">
      <c r="A452" s="43">
        <f t="shared" si="26"/>
        <v>419</v>
      </c>
      <c r="B452" s="14"/>
      <c r="C452" s="14"/>
      <c r="D452" s="14"/>
      <c r="E452" s="14"/>
      <c r="F452" s="11"/>
      <c r="G452" s="10"/>
      <c r="H452" s="7"/>
      <c r="I452" s="7"/>
      <c r="J452" s="42"/>
    </row>
    <row r="453" spans="1:10" x14ac:dyDescent="0.35">
      <c r="A453" s="43">
        <f t="shared" si="26"/>
        <v>420</v>
      </c>
      <c r="B453" s="14"/>
      <c r="C453" s="14"/>
      <c r="D453" s="14"/>
      <c r="E453" s="14"/>
      <c r="F453" s="11"/>
      <c r="G453" s="10"/>
      <c r="H453" s="7"/>
      <c r="I453" s="7"/>
      <c r="J453" s="42"/>
    </row>
    <row r="454" spans="1:10" x14ac:dyDescent="0.35">
      <c r="A454" s="43">
        <f t="shared" si="26"/>
        <v>421</v>
      </c>
      <c r="B454" s="14"/>
      <c r="C454" s="14"/>
      <c r="D454" s="14"/>
      <c r="E454" s="14"/>
      <c r="F454" s="11"/>
      <c r="G454" s="10"/>
      <c r="H454" s="7"/>
      <c r="I454" s="7"/>
      <c r="J454" s="42"/>
    </row>
    <row r="455" spans="1:10" x14ac:dyDescent="0.35">
      <c r="A455" s="43">
        <f t="shared" si="26"/>
        <v>422</v>
      </c>
      <c r="B455" s="14"/>
      <c r="C455" s="14"/>
      <c r="D455" s="14"/>
      <c r="E455" s="14"/>
      <c r="F455" s="11"/>
      <c r="G455" s="10"/>
      <c r="H455" s="7"/>
      <c r="I455" s="7"/>
      <c r="J455" s="42"/>
    </row>
    <row r="456" spans="1:10" x14ac:dyDescent="0.35">
      <c r="A456" s="43">
        <f t="shared" si="26"/>
        <v>423</v>
      </c>
      <c r="B456" s="14"/>
      <c r="C456" s="14"/>
      <c r="D456" s="14"/>
      <c r="E456" s="14"/>
      <c r="F456" s="11"/>
      <c r="G456" s="10"/>
      <c r="H456" s="7"/>
      <c r="I456" s="7"/>
      <c r="J456" s="42"/>
    </row>
    <row r="457" spans="1:10" x14ac:dyDescent="0.35">
      <c r="A457" s="43">
        <f t="shared" si="26"/>
        <v>424</v>
      </c>
      <c r="B457" s="14"/>
      <c r="C457" s="14"/>
      <c r="D457" s="14"/>
      <c r="E457" s="14"/>
      <c r="F457" s="11"/>
      <c r="G457" s="10"/>
      <c r="H457" s="7"/>
      <c r="I457" s="7"/>
      <c r="J457" s="42"/>
    </row>
    <row r="458" spans="1:10" x14ac:dyDescent="0.35">
      <c r="A458" s="43">
        <f t="shared" si="26"/>
        <v>425</v>
      </c>
      <c r="B458" s="14"/>
      <c r="C458" s="14"/>
      <c r="D458" s="14"/>
      <c r="E458" s="14"/>
      <c r="F458" s="11"/>
      <c r="G458" s="10"/>
      <c r="H458" s="7"/>
      <c r="I458" s="7"/>
      <c r="J458" s="42"/>
    </row>
    <row r="459" spans="1:10" x14ac:dyDescent="0.35">
      <c r="A459" s="43">
        <f t="shared" si="26"/>
        <v>426</v>
      </c>
      <c r="B459" s="14"/>
      <c r="C459" s="14"/>
      <c r="D459" s="14"/>
      <c r="E459" s="14"/>
      <c r="F459" s="11"/>
      <c r="G459" s="10"/>
      <c r="H459" s="7"/>
      <c r="I459" s="7"/>
      <c r="J459" s="42"/>
    </row>
    <row r="460" spans="1:10" x14ac:dyDescent="0.35">
      <c r="A460" s="43">
        <f t="shared" si="26"/>
        <v>427</v>
      </c>
      <c r="B460" s="14"/>
      <c r="C460" s="14"/>
      <c r="D460" s="14"/>
      <c r="E460" s="14"/>
      <c r="F460" s="11"/>
      <c r="G460" s="10"/>
      <c r="H460" s="7"/>
      <c r="I460" s="7"/>
      <c r="J460" s="42"/>
    </row>
    <row r="461" spans="1:10" x14ac:dyDescent="0.35">
      <c r="A461" s="43">
        <f t="shared" si="26"/>
        <v>428</v>
      </c>
      <c r="B461" s="14"/>
      <c r="C461" s="14"/>
      <c r="D461" s="14"/>
      <c r="E461" s="14"/>
      <c r="F461" s="11"/>
      <c r="G461" s="10"/>
      <c r="H461" s="7"/>
      <c r="I461" s="7"/>
      <c r="J461" s="42"/>
    </row>
    <row r="462" spans="1:10" x14ac:dyDescent="0.35">
      <c r="A462" s="43">
        <f t="shared" si="26"/>
        <v>429</v>
      </c>
      <c r="B462" s="14"/>
      <c r="C462" s="14"/>
      <c r="D462" s="14"/>
      <c r="E462" s="14"/>
      <c r="F462" s="11"/>
      <c r="G462" s="10"/>
      <c r="H462" s="7"/>
      <c r="I462" s="7"/>
      <c r="J462" s="42"/>
    </row>
    <row r="463" spans="1:10" x14ac:dyDescent="0.35">
      <c r="A463" s="43">
        <f t="shared" si="26"/>
        <v>430</v>
      </c>
      <c r="B463" s="14"/>
      <c r="C463" s="14"/>
      <c r="D463" s="14"/>
      <c r="E463" s="14"/>
      <c r="F463" s="11"/>
      <c r="G463" s="10"/>
      <c r="H463" s="7"/>
      <c r="I463" s="7"/>
      <c r="J463" s="42"/>
    </row>
    <row r="464" spans="1:10" x14ac:dyDescent="0.35">
      <c r="A464" s="43">
        <f t="shared" si="26"/>
        <v>431</v>
      </c>
      <c r="B464" s="14"/>
      <c r="C464" s="14"/>
      <c r="D464" s="14"/>
      <c r="E464" s="14"/>
      <c r="F464" s="11"/>
      <c r="G464" s="10"/>
      <c r="H464" s="7"/>
      <c r="I464" s="7"/>
      <c r="J464" s="42"/>
    </row>
    <row r="465" spans="1:10" x14ac:dyDescent="0.35">
      <c r="A465" s="43">
        <f t="shared" si="26"/>
        <v>432</v>
      </c>
      <c r="B465" s="14"/>
      <c r="C465" s="14"/>
      <c r="D465" s="14"/>
      <c r="E465" s="14"/>
      <c r="F465" s="11"/>
      <c r="G465" s="10"/>
      <c r="H465" s="7"/>
      <c r="I465" s="7"/>
      <c r="J465" s="42"/>
    </row>
    <row r="466" spans="1:10" x14ac:dyDescent="0.35">
      <c r="A466" s="43">
        <f t="shared" si="26"/>
        <v>433</v>
      </c>
      <c r="B466" s="14"/>
      <c r="C466" s="14"/>
      <c r="D466" s="14"/>
      <c r="E466" s="14"/>
      <c r="F466" s="11"/>
      <c r="G466" s="10"/>
      <c r="H466" s="7"/>
      <c r="I466" s="7"/>
      <c r="J466" s="42"/>
    </row>
    <row r="467" spans="1:10" x14ac:dyDescent="0.35">
      <c r="A467" s="43">
        <f t="shared" si="26"/>
        <v>434</v>
      </c>
      <c r="B467" s="14"/>
      <c r="C467" s="14"/>
      <c r="D467" s="14"/>
      <c r="E467" s="14"/>
      <c r="F467" s="11"/>
      <c r="G467" s="10"/>
      <c r="H467" s="7"/>
      <c r="I467" s="7"/>
      <c r="J467" s="42"/>
    </row>
    <row r="468" spans="1:10" x14ac:dyDescent="0.35">
      <c r="A468" s="43">
        <f t="shared" si="26"/>
        <v>435</v>
      </c>
      <c r="B468" s="14"/>
      <c r="C468" s="14"/>
      <c r="D468" s="14"/>
      <c r="E468" s="14"/>
      <c r="F468" s="11"/>
      <c r="G468" s="10"/>
      <c r="H468" s="7"/>
      <c r="I468" s="7"/>
      <c r="J468" s="42"/>
    </row>
    <row r="469" spans="1:10" x14ac:dyDescent="0.35">
      <c r="A469" s="43">
        <f t="shared" si="26"/>
        <v>436</v>
      </c>
      <c r="B469" s="14"/>
      <c r="C469" s="14"/>
      <c r="D469" s="14"/>
      <c r="E469" s="14"/>
      <c r="F469" s="11"/>
      <c r="G469" s="10"/>
      <c r="H469" s="7"/>
      <c r="I469" s="7"/>
      <c r="J469" s="42"/>
    </row>
    <row r="470" spans="1:10" x14ac:dyDescent="0.35">
      <c r="A470" s="43">
        <f t="shared" si="26"/>
        <v>437</v>
      </c>
      <c r="B470" s="14"/>
      <c r="C470" s="14"/>
      <c r="D470" s="14"/>
      <c r="E470" s="14"/>
      <c r="F470" s="11"/>
      <c r="G470" s="10"/>
      <c r="H470" s="7"/>
      <c r="I470" s="7"/>
      <c r="J470" s="42"/>
    </row>
    <row r="471" spans="1:10" x14ac:dyDescent="0.35">
      <c r="A471" s="43">
        <f t="shared" si="26"/>
        <v>438</v>
      </c>
      <c r="B471" s="14"/>
      <c r="C471" s="14"/>
      <c r="D471" s="14"/>
      <c r="E471" s="14"/>
      <c r="F471" s="11"/>
      <c r="G471" s="10"/>
      <c r="H471" s="7"/>
      <c r="I471" s="7"/>
      <c r="J471" s="42"/>
    </row>
    <row r="472" spans="1:10" x14ac:dyDescent="0.35">
      <c r="A472" s="43">
        <f t="shared" si="26"/>
        <v>439</v>
      </c>
      <c r="B472" s="14"/>
      <c r="C472" s="14"/>
      <c r="D472" s="14"/>
      <c r="E472" s="14"/>
      <c r="F472" s="11"/>
      <c r="G472" s="10"/>
      <c r="H472" s="7"/>
      <c r="I472" s="7"/>
      <c r="J472" s="42"/>
    </row>
    <row r="473" spans="1:10" x14ac:dyDescent="0.35">
      <c r="A473" s="43">
        <f t="shared" si="26"/>
        <v>440</v>
      </c>
      <c r="B473" s="14"/>
      <c r="C473" s="14"/>
      <c r="D473" s="14"/>
      <c r="E473" s="14"/>
      <c r="F473" s="11"/>
      <c r="G473" s="10"/>
      <c r="H473" s="7"/>
      <c r="I473" s="7"/>
      <c r="J473" s="42"/>
    </row>
    <row r="474" spans="1:10" x14ac:dyDescent="0.35">
      <c r="A474" s="43">
        <f t="shared" si="26"/>
        <v>441</v>
      </c>
      <c r="B474" s="14"/>
      <c r="C474" s="14"/>
      <c r="D474" s="14"/>
      <c r="E474" s="14"/>
      <c r="F474" s="11"/>
      <c r="G474" s="10"/>
      <c r="H474" s="7"/>
      <c r="I474" s="7"/>
      <c r="J474" s="42"/>
    </row>
    <row r="475" spans="1:10" x14ac:dyDescent="0.35">
      <c r="A475" s="43">
        <f t="shared" si="26"/>
        <v>442</v>
      </c>
      <c r="B475" s="14"/>
      <c r="C475" s="14"/>
      <c r="D475" s="14"/>
      <c r="E475" s="14"/>
      <c r="F475" s="11"/>
      <c r="G475" s="10"/>
      <c r="H475" s="7"/>
      <c r="I475" s="7"/>
      <c r="J475" s="42"/>
    </row>
    <row r="476" spans="1:10" x14ac:dyDescent="0.35">
      <c r="A476" s="43">
        <f t="shared" si="26"/>
        <v>443</v>
      </c>
      <c r="B476" s="14"/>
      <c r="C476" s="14"/>
      <c r="D476" s="14"/>
      <c r="E476" s="14"/>
      <c r="F476" s="11"/>
      <c r="G476" s="10"/>
      <c r="H476" s="7"/>
      <c r="I476" s="7"/>
      <c r="J476" s="42"/>
    </row>
    <row r="477" spans="1:10" x14ac:dyDescent="0.35">
      <c r="A477" s="43">
        <f t="shared" si="26"/>
        <v>444</v>
      </c>
      <c r="B477" s="14"/>
      <c r="C477" s="14"/>
      <c r="D477" s="14"/>
      <c r="E477" s="14"/>
      <c r="F477" s="11"/>
      <c r="G477" s="10"/>
      <c r="H477" s="7"/>
      <c r="I477" s="7"/>
      <c r="J477" s="42"/>
    </row>
    <row r="478" spans="1:10" x14ac:dyDescent="0.35">
      <c r="A478" s="43">
        <f t="shared" si="26"/>
        <v>445</v>
      </c>
      <c r="B478" s="14"/>
      <c r="C478" s="14"/>
      <c r="D478" s="14"/>
      <c r="E478" s="14"/>
      <c r="F478" s="11"/>
      <c r="G478" s="10"/>
      <c r="H478" s="7"/>
      <c r="I478" s="7"/>
      <c r="J478" s="42"/>
    </row>
    <row r="479" spans="1:10" x14ac:dyDescent="0.35">
      <c r="A479" s="43">
        <f t="shared" si="26"/>
        <v>446</v>
      </c>
      <c r="B479" s="14"/>
      <c r="C479" s="14"/>
      <c r="D479" s="14"/>
      <c r="E479" s="14"/>
      <c r="F479" s="11"/>
      <c r="G479" s="10"/>
      <c r="H479" s="7"/>
      <c r="I479" s="7"/>
      <c r="J479" s="42"/>
    </row>
    <row r="480" spans="1:10" x14ac:dyDescent="0.35">
      <c r="A480" s="43">
        <f t="shared" si="26"/>
        <v>447</v>
      </c>
      <c r="B480" s="14"/>
      <c r="C480" s="14"/>
      <c r="D480" s="14"/>
      <c r="E480" s="14"/>
      <c r="F480" s="11"/>
      <c r="G480" s="10"/>
      <c r="H480" s="7"/>
      <c r="I480" s="7"/>
      <c r="J480" s="42"/>
    </row>
    <row r="481" spans="1:10" x14ac:dyDescent="0.35">
      <c r="A481" s="43">
        <f t="shared" si="26"/>
        <v>448</v>
      </c>
      <c r="B481" s="14"/>
      <c r="C481" s="14"/>
      <c r="D481" s="14"/>
      <c r="E481" s="14"/>
      <c r="F481" s="11"/>
      <c r="G481" s="10"/>
      <c r="H481" s="7"/>
      <c r="I481" s="7"/>
      <c r="J481" s="42"/>
    </row>
    <row r="482" spans="1:10" x14ac:dyDescent="0.35">
      <c r="A482" s="43">
        <f t="shared" si="26"/>
        <v>449</v>
      </c>
      <c r="B482" s="14"/>
      <c r="C482" s="14"/>
      <c r="D482" s="14"/>
      <c r="E482" s="14"/>
      <c r="F482" s="11"/>
      <c r="G482" s="10"/>
      <c r="H482" s="7"/>
      <c r="I482" s="7"/>
      <c r="J482" s="42"/>
    </row>
    <row r="483" spans="1:10" x14ac:dyDescent="0.35">
      <c r="A483" s="43">
        <f t="shared" si="26"/>
        <v>450</v>
      </c>
      <c r="B483" s="14"/>
      <c r="C483" s="14"/>
      <c r="D483" s="14"/>
      <c r="E483" s="14"/>
      <c r="F483" s="11"/>
      <c r="G483" s="10"/>
      <c r="H483" s="7"/>
      <c r="I483" s="7"/>
      <c r="J483" s="42"/>
    </row>
    <row r="484" spans="1:10" x14ac:dyDescent="0.35">
      <c r="A484" s="43">
        <f t="shared" ref="A484:A547" si="27">A483+1</f>
        <v>451</v>
      </c>
      <c r="B484" s="14"/>
      <c r="C484" s="14"/>
      <c r="D484" s="14"/>
      <c r="E484" s="14"/>
      <c r="F484" s="11"/>
      <c r="G484" s="10"/>
      <c r="H484" s="7"/>
      <c r="I484" s="7"/>
      <c r="J484" s="42"/>
    </row>
    <row r="485" spans="1:10" x14ac:dyDescent="0.35">
      <c r="A485" s="43">
        <f t="shared" si="27"/>
        <v>452</v>
      </c>
      <c r="B485" s="14"/>
      <c r="C485" s="14"/>
      <c r="D485" s="14"/>
      <c r="E485" s="14"/>
      <c r="F485" s="11"/>
      <c r="G485" s="10"/>
      <c r="H485" s="7"/>
      <c r="I485" s="7"/>
      <c r="J485" s="42"/>
    </row>
    <row r="486" spans="1:10" x14ac:dyDescent="0.35">
      <c r="A486" s="43">
        <f t="shared" si="27"/>
        <v>453</v>
      </c>
      <c r="B486" s="14"/>
      <c r="C486" s="14"/>
      <c r="D486" s="14"/>
      <c r="E486" s="14"/>
      <c r="F486" s="11"/>
      <c r="G486" s="10"/>
      <c r="H486" s="7"/>
      <c r="I486" s="7"/>
      <c r="J486" s="42"/>
    </row>
    <row r="487" spans="1:10" x14ac:dyDescent="0.35">
      <c r="A487" s="43">
        <f t="shared" si="27"/>
        <v>454</v>
      </c>
      <c r="B487" s="14"/>
      <c r="C487" s="14"/>
      <c r="D487" s="14"/>
      <c r="E487" s="14"/>
      <c r="F487" s="11"/>
      <c r="G487" s="10"/>
      <c r="H487" s="7"/>
      <c r="I487" s="7"/>
      <c r="J487" s="42"/>
    </row>
    <row r="488" spans="1:10" x14ac:dyDescent="0.35">
      <c r="A488" s="43">
        <f t="shared" si="27"/>
        <v>455</v>
      </c>
      <c r="B488" s="14"/>
      <c r="C488" s="14"/>
      <c r="D488" s="14"/>
      <c r="E488" s="14"/>
      <c r="F488" s="11"/>
      <c r="G488" s="10"/>
      <c r="H488" s="7"/>
      <c r="I488" s="7"/>
      <c r="J488" s="42"/>
    </row>
    <row r="489" spans="1:10" x14ac:dyDescent="0.35">
      <c r="A489" s="43">
        <f t="shared" si="27"/>
        <v>456</v>
      </c>
      <c r="B489" s="14"/>
      <c r="C489" s="14"/>
      <c r="D489" s="14"/>
      <c r="E489" s="14"/>
      <c r="F489" s="11"/>
      <c r="G489" s="10"/>
      <c r="H489" s="7"/>
      <c r="I489" s="7"/>
      <c r="J489" s="42"/>
    </row>
    <row r="490" spans="1:10" x14ac:dyDescent="0.35">
      <c r="A490" s="43">
        <f t="shared" si="27"/>
        <v>457</v>
      </c>
      <c r="B490" s="14"/>
      <c r="C490" s="14"/>
      <c r="D490" s="14"/>
      <c r="E490" s="14"/>
      <c r="F490" s="11"/>
      <c r="G490" s="10"/>
      <c r="H490" s="7"/>
      <c r="I490" s="7"/>
      <c r="J490" s="42"/>
    </row>
    <row r="491" spans="1:10" x14ac:dyDescent="0.35">
      <c r="A491" s="43">
        <f t="shared" si="27"/>
        <v>458</v>
      </c>
      <c r="B491" s="14"/>
      <c r="C491" s="14"/>
      <c r="D491" s="14"/>
      <c r="E491" s="14"/>
      <c r="F491" s="11"/>
      <c r="G491" s="10"/>
      <c r="H491" s="7"/>
      <c r="I491" s="7"/>
      <c r="J491" s="42"/>
    </row>
    <row r="492" spans="1:10" x14ac:dyDescent="0.35">
      <c r="A492" s="43">
        <f t="shared" si="27"/>
        <v>459</v>
      </c>
      <c r="B492" s="14"/>
      <c r="C492" s="14"/>
      <c r="D492" s="14"/>
      <c r="E492" s="14"/>
      <c r="F492" s="11"/>
      <c r="G492" s="10"/>
      <c r="H492" s="7"/>
      <c r="I492" s="7"/>
      <c r="J492" s="42"/>
    </row>
    <row r="493" spans="1:10" x14ac:dyDescent="0.35">
      <c r="A493" s="43">
        <f t="shared" si="27"/>
        <v>460</v>
      </c>
      <c r="B493" s="14"/>
      <c r="C493" s="14"/>
      <c r="D493" s="14"/>
      <c r="E493" s="14"/>
      <c r="F493" s="11"/>
      <c r="G493" s="10"/>
      <c r="H493" s="7"/>
      <c r="I493" s="7"/>
      <c r="J493" s="42"/>
    </row>
    <row r="494" spans="1:10" x14ac:dyDescent="0.35">
      <c r="A494" s="43">
        <f t="shared" si="27"/>
        <v>461</v>
      </c>
      <c r="B494" s="14"/>
      <c r="C494" s="14"/>
      <c r="D494" s="14"/>
      <c r="E494" s="14"/>
      <c r="F494" s="11"/>
      <c r="G494" s="10"/>
      <c r="H494" s="7"/>
      <c r="I494" s="7"/>
      <c r="J494" s="42"/>
    </row>
    <row r="495" spans="1:10" x14ac:dyDescent="0.35">
      <c r="A495" s="43">
        <f t="shared" si="27"/>
        <v>462</v>
      </c>
      <c r="B495" s="14"/>
      <c r="C495" s="14"/>
      <c r="D495" s="14"/>
      <c r="E495" s="14"/>
      <c r="F495" s="11"/>
      <c r="G495" s="10"/>
      <c r="H495" s="7"/>
      <c r="I495" s="7"/>
      <c r="J495" s="42"/>
    </row>
    <row r="496" spans="1:10" x14ac:dyDescent="0.35">
      <c r="A496" s="43">
        <f t="shared" si="27"/>
        <v>463</v>
      </c>
      <c r="B496" s="14"/>
      <c r="C496" s="14"/>
      <c r="D496" s="14"/>
      <c r="E496" s="14"/>
      <c r="F496" s="11"/>
      <c r="G496" s="10"/>
      <c r="H496" s="7"/>
      <c r="I496" s="7"/>
      <c r="J496" s="42"/>
    </row>
    <row r="497" spans="1:10" x14ac:dyDescent="0.35">
      <c r="A497" s="43">
        <f t="shared" si="27"/>
        <v>464</v>
      </c>
      <c r="B497" s="14"/>
      <c r="C497" s="14"/>
      <c r="D497" s="14"/>
      <c r="E497" s="14"/>
      <c r="F497" s="11"/>
      <c r="G497" s="10"/>
      <c r="H497" s="7"/>
      <c r="I497" s="7"/>
      <c r="J497" s="42"/>
    </row>
    <row r="498" spans="1:10" x14ac:dyDescent="0.35">
      <c r="A498" s="43">
        <f t="shared" si="27"/>
        <v>465</v>
      </c>
      <c r="B498" s="14"/>
      <c r="C498" s="14"/>
      <c r="D498" s="14"/>
      <c r="E498" s="14"/>
      <c r="F498" s="11"/>
      <c r="G498" s="10"/>
      <c r="H498" s="7"/>
      <c r="I498" s="7"/>
      <c r="J498" s="42"/>
    </row>
    <row r="499" spans="1:10" x14ac:dyDescent="0.35">
      <c r="A499" s="43">
        <f t="shared" si="27"/>
        <v>466</v>
      </c>
      <c r="B499" s="14"/>
      <c r="C499" s="14"/>
      <c r="D499" s="14"/>
      <c r="E499" s="14"/>
      <c r="F499" s="11"/>
      <c r="G499" s="10"/>
      <c r="H499" s="7"/>
      <c r="I499" s="7"/>
      <c r="J499" s="42"/>
    </row>
    <row r="500" spans="1:10" x14ac:dyDescent="0.35">
      <c r="A500" s="43">
        <f t="shared" si="27"/>
        <v>467</v>
      </c>
      <c r="B500" s="14"/>
      <c r="C500" s="14"/>
      <c r="D500" s="14"/>
      <c r="E500" s="14"/>
      <c r="F500" s="11"/>
      <c r="G500" s="10"/>
      <c r="H500" s="7"/>
      <c r="I500" s="7"/>
      <c r="J500" s="42"/>
    </row>
    <row r="501" spans="1:10" x14ac:dyDescent="0.35">
      <c r="A501" s="43">
        <f t="shared" si="27"/>
        <v>468</v>
      </c>
      <c r="B501" s="14"/>
      <c r="C501" s="14"/>
      <c r="D501" s="14"/>
      <c r="E501" s="14"/>
      <c r="F501" s="11"/>
      <c r="G501" s="10"/>
      <c r="H501" s="7"/>
      <c r="I501" s="7"/>
      <c r="J501" s="42"/>
    </row>
    <row r="502" spans="1:10" x14ac:dyDescent="0.35">
      <c r="A502" s="43">
        <f t="shared" si="27"/>
        <v>469</v>
      </c>
      <c r="B502" s="14"/>
      <c r="C502" s="14"/>
      <c r="D502" s="14"/>
      <c r="E502" s="14"/>
      <c r="F502" s="11"/>
      <c r="G502" s="10"/>
      <c r="H502" s="7"/>
      <c r="I502" s="7"/>
      <c r="J502" s="42"/>
    </row>
    <row r="503" spans="1:10" x14ac:dyDescent="0.35">
      <c r="A503" s="43">
        <f t="shared" si="27"/>
        <v>470</v>
      </c>
      <c r="B503" s="14"/>
      <c r="C503" s="14"/>
      <c r="D503" s="14"/>
      <c r="E503" s="14"/>
      <c r="F503" s="11"/>
      <c r="G503" s="10"/>
      <c r="H503" s="7"/>
      <c r="I503" s="7"/>
      <c r="J503" s="42"/>
    </row>
    <row r="504" spans="1:10" x14ac:dyDescent="0.35">
      <c r="A504" s="43">
        <f t="shared" si="27"/>
        <v>471</v>
      </c>
      <c r="B504" s="14"/>
      <c r="C504" s="14"/>
      <c r="D504" s="14"/>
      <c r="E504" s="14"/>
      <c r="F504" s="11"/>
      <c r="G504" s="10"/>
      <c r="H504" s="7"/>
      <c r="I504" s="7"/>
      <c r="J504" s="42"/>
    </row>
    <row r="505" spans="1:10" x14ac:dyDescent="0.35">
      <c r="A505" s="43">
        <f t="shared" si="27"/>
        <v>472</v>
      </c>
      <c r="B505" s="14"/>
      <c r="C505" s="14"/>
      <c r="D505" s="14"/>
      <c r="E505" s="14"/>
      <c r="F505" s="11"/>
      <c r="G505" s="10"/>
      <c r="H505" s="7"/>
      <c r="I505" s="7"/>
      <c r="J505" s="42"/>
    </row>
    <row r="506" spans="1:10" x14ac:dyDescent="0.35">
      <c r="A506" s="43">
        <f t="shared" si="27"/>
        <v>473</v>
      </c>
      <c r="B506" s="14"/>
      <c r="C506" s="14"/>
      <c r="D506" s="14"/>
      <c r="E506" s="14"/>
      <c r="F506" s="11"/>
      <c r="G506" s="10"/>
      <c r="H506" s="7"/>
      <c r="I506" s="7"/>
      <c r="J506" s="42"/>
    </row>
    <row r="507" spans="1:10" x14ac:dyDescent="0.35">
      <c r="A507" s="43">
        <f t="shared" si="27"/>
        <v>474</v>
      </c>
      <c r="B507" s="14"/>
      <c r="C507" s="14"/>
      <c r="D507" s="14"/>
      <c r="E507" s="14"/>
      <c r="F507" s="11"/>
      <c r="G507" s="10"/>
      <c r="H507" s="7"/>
      <c r="I507" s="7"/>
      <c r="J507" s="42"/>
    </row>
    <row r="508" spans="1:10" x14ac:dyDescent="0.35">
      <c r="A508" s="43">
        <f t="shared" si="27"/>
        <v>475</v>
      </c>
      <c r="B508" s="14"/>
      <c r="C508" s="14"/>
      <c r="D508" s="14"/>
      <c r="E508" s="14"/>
      <c r="F508" s="11"/>
      <c r="G508" s="10"/>
      <c r="H508" s="7"/>
      <c r="I508" s="7"/>
      <c r="J508" s="42"/>
    </row>
    <row r="509" spans="1:10" x14ac:dyDescent="0.35">
      <c r="A509" s="43">
        <f t="shared" si="27"/>
        <v>476</v>
      </c>
      <c r="B509" s="14"/>
      <c r="C509" s="14"/>
      <c r="D509" s="14"/>
      <c r="E509" s="14"/>
      <c r="F509" s="11"/>
      <c r="G509" s="10"/>
      <c r="H509" s="7"/>
      <c r="I509" s="7"/>
      <c r="J509" s="42"/>
    </row>
    <row r="510" spans="1:10" x14ac:dyDescent="0.35">
      <c r="A510" s="43">
        <f t="shared" si="27"/>
        <v>477</v>
      </c>
      <c r="B510" s="14"/>
      <c r="C510" s="14"/>
      <c r="D510" s="14"/>
      <c r="E510" s="14"/>
      <c r="F510" s="11"/>
      <c r="G510" s="10"/>
      <c r="H510" s="7"/>
      <c r="I510" s="7"/>
      <c r="J510" s="42"/>
    </row>
    <row r="511" spans="1:10" x14ac:dyDescent="0.35">
      <c r="A511" s="43">
        <f t="shared" si="27"/>
        <v>478</v>
      </c>
      <c r="B511" s="14"/>
      <c r="C511" s="14"/>
      <c r="D511" s="14"/>
      <c r="E511" s="14"/>
      <c r="F511" s="11"/>
      <c r="G511" s="10"/>
      <c r="H511" s="7"/>
      <c r="I511" s="7"/>
      <c r="J511" s="42"/>
    </row>
    <row r="512" spans="1:10" x14ac:dyDescent="0.35">
      <c r="A512" s="43">
        <f t="shared" si="27"/>
        <v>479</v>
      </c>
      <c r="B512" s="14"/>
      <c r="C512" s="14"/>
      <c r="D512" s="14"/>
      <c r="E512" s="14"/>
      <c r="F512" s="11"/>
      <c r="G512" s="10"/>
      <c r="H512" s="7"/>
      <c r="I512" s="7"/>
      <c r="J512" s="42"/>
    </row>
    <row r="513" spans="1:10" x14ac:dyDescent="0.35">
      <c r="A513" s="43">
        <f t="shared" si="27"/>
        <v>480</v>
      </c>
      <c r="B513" s="14"/>
      <c r="C513" s="14"/>
      <c r="D513" s="14"/>
      <c r="E513" s="14"/>
      <c r="F513" s="11"/>
      <c r="G513" s="10"/>
      <c r="H513" s="7"/>
      <c r="I513" s="7"/>
      <c r="J513" s="42"/>
    </row>
    <row r="514" spans="1:10" x14ac:dyDescent="0.35">
      <c r="A514" s="43">
        <f t="shared" si="27"/>
        <v>481</v>
      </c>
      <c r="B514" s="14"/>
      <c r="C514" s="14"/>
      <c r="D514" s="14"/>
      <c r="E514" s="14"/>
      <c r="F514" s="11"/>
      <c r="G514" s="10"/>
      <c r="H514" s="7"/>
      <c r="I514" s="7"/>
      <c r="J514" s="42"/>
    </row>
    <row r="515" spans="1:10" x14ac:dyDescent="0.35">
      <c r="A515" s="43">
        <f t="shared" si="27"/>
        <v>482</v>
      </c>
      <c r="B515" s="14"/>
      <c r="C515" s="14"/>
      <c r="D515" s="14"/>
      <c r="E515" s="14"/>
      <c r="F515" s="11"/>
      <c r="G515" s="10"/>
      <c r="H515" s="7"/>
      <c r="I515" s="7"/>
      <c r="J515" s="42"/>
    </row>
    <row r="516" spans="1:10" x14ac:dyDescent="0.35">
      <c r="A516" s="43">
        <f t="shared" si="27"/>
        <v>483</v>
      </c>
      <c r="B516" s="14"/>
      <c r="C516" s="14"/>
      <c r="D516" s="14"/>
      <c r="E516" s="14"/>
      <c r="F516" s="11"/>
      <c r="G516" s="10"/>
      <c r="H516" s="7"/>
      <c r="I516" s="7"/>
      <c r="J516" s="42"/>
    </row>
    <row r="517" spans="1:10" x14ac:dyDescent="0.35">
      <c r="A517" s="43">
        <f t="shared" si="27"/>
        <v>484</v>
      </c>
      <c r="B517" s="14"/>
      <c r="C517" s="14"/>
      <c r="D517" s="14"/>
      <c r="E517" s="14"/>
      <c r="F517" s="11"/>
      <c r="G517" s="10"/>
      <c r="H517" s="7"/>
      <c r="I517" s="7"/>
      <c r="J517" s="42"/>
    </row>
    <row r="518" spans="1:10" x14ac:dyDescent="0.35">
      <c r="A518" s="43">
        <f t="shared" si="27"/>
        <v>485</v>
      </c>
      <c r="B518" s="14"/>
      <c r="C518" s="14"/>
      <c r="D518" s="14"/>
      <c r="E518" s="14"/>
      <c r="F518" s="11"/>
      <c r="G518" s="10"/>
      <c r="H518" s="7"/>
      <c r="I518" s="7"/>
      <c r="J518" s="42"/>
    </row>
    <row r="519" spans="1:10" x14ac:dyDescent="0.35">
      <c r="A519" s="43">
        <f t="shared" si="27"/>
        <v>486</v>
      </c>
      <c r="B519" s="14"/>
      <c r="C519" s="14"/>
      <c r="D519" s="14"/>
      <c r="E519" s="14"/>
      <c r="F519" s="11"/>
      <c r="G519" s="10"/>
      <c r="H519" s="7"/>
      <c r="I519" s="7"/>
      <c r="J519" s="42"/>
    </row>
    <row r="520" spans="1:10" x14ac:dyDescent="0.35">
      <c r="A520" s="43">
        <f t="shared" si="27"/>
        <v>487</v>
      </c>
      <c r="B520" s="14"/>
      <c r="C520" s="14"/>
      <c r="D520" s="14"/>
      <c r="E520" s="14"/>
      <c r="F520" s="11"/>
      <c r="G520" s="10"/>
      <c r="H520" s="7"/>
      <c r="I520" s="7"/>
      <c r="J520" s="42"/>
    </row>
    <row r="521" spans="1:10" x14ac:dyDescent="0.35">
      <c r="A521" s="43">
        <f t="shared" si="27"/>
        <v>488</v>
      </c>
      <c r="B521" s="14"/>
      <c r="C521" s="14"/>
      <c r="D521" s="14"/>
      <c r="E521" s="14"/>
      <c r="F521" s="11"/>
      <c r="G521" s="10"/>
      <c r="H521" s="7"/>
      <c r="I521" s="7"/>
      <c r="J521" s="42"/>
    </row>
    <row r="522" spans="1:10" x14ac:dyDescent="0.35">
      <c r="A522" s="43">
        <f t="shared" si="27"/>
        <v>489</v>
      </c>
      <c r="B522" s="14"/>
      <c r="C522" s="14"/>
      <c r="D522" s="14"/>
      <c r="E522" s="14"/>
      <c r="F522" s="11"/>
      <c r="G522" s="10"/>
      <c r="H522" s="7"/>
      <c r="I522" s="7"/>
      <c r="J522" s="42"/>
    </row>
    <row r="523" spans="1:10" x14ac:dyDescent="0.35">
      <c r="A523" s="43">
        <f t="shared" si="27"/>
        <v>490</v>
      </c>
      <c r="B523" s="14"/>
      <c r="C523" s="14"/>
      <c r="D523" s="14"/>
      <c r="E523" s="14"/>
      <c r="F523" s="11"/>
      <c r="G523" s="10"/>
      <c r="H523" s="7"/>
      <c r="I523" s="7"/>
      <c r="J523" s="42"/>
    </row>
    <row r="524" spans="1:10" x14ac:dyDescent="0.35">
      <c r="A524" s="43">
        <f t="shared" si="27"/>
        <v>491</v>
      </c>
      <c r="B524" s="14"/>
      <c r="C524" s="14"/>
      <c r="D524" s="14"/>
      <c r="E524" s="14"/>
      <c r="F524" s="11"/>
      <c r="G524" s="10"/>
      <c r="H524" s="7"/>
      <c r="I524" s="7"/>
      <c r="J524" s="42"/>
    </row>
    <row r="525" spans="1:10" x14ac:dyDescent="0.35">
      <c r="A525" s="43">
        <f t="shared" si="27"/>
        <v>492</v>
      </c>
      <c r="B525" s="14"/>
      <c r="C525" s="14"/>
      <c r="D525" s="14"/>
      <c r="E525" s="14"/>
      <c r="F525" s="11"/>
      <c r="G525" s="10"/>
      <c r="H525" s="7"/>
      <c r="I525" s="7"/>
      <c r="J525" s="42"/>
    </row>
    <row r="526" spans="1:10" x14ac:dyDescent="0.35">
      <c r="A526" s="43">
        <f t="shared" si="27"/>
        <v>493</v>
      </c>
      <c r="B526" s="14"/>
      <c r="C526" s="14"/>
      <c r="D526" s="14"/>
      <c r="E526" s="14"/>
      <c r="F526" s="11"/>
      <c r="G526" s="10"/>
      <c r="H526" s="7"/>
      <c r="I526" s="7"/>
      <c r="J526" s="42"/>
    </row>
    <row r="527" spans="1:10" x14ac:dyDescent="0.35">
      <c r="A527" s="43">
        <f t="shared" si="27"/>
        <v>494</v>
      </c>
      <c r="B527" s="14"/>
      <c r="C527" s="14"/>
      <c r="D527" s="14"/>
      <c r="E527" s="14"/>
      <c r="F527" s="11"/>
      <c r="G527" s="10"/>
      <c r="H527" s="7"/>
      <c r="I527" s="7"/>
      <c r="J527" s="42"/>
    </row>
    <row r="528" spans="1:10" x14ac:dyDescent="0.35">
      <c r="A528" s="43">
        <f t="shared" si="27"/>
        <v>495</v>
      </c>
      <c r="B528" s="14"/>
      <c r="C528" s="14"/>
      <c r="D528" s="14"/>
      <c r="E528" s="14"/>
      <c r="F528" s="11"/>
      <c r="G528" s="10"/>
      <c r="H528" s="7"/>
      <c r="I528" s="7"/>
      <c r="J528" s="42"/>
    </row>
    <row r="529" spans="1:10" x14ac:dyDescent="0.35">
      <c r="A529" s="43">
        <f t="shared" si="27"/>
        <v>496</v>
      </c>
      <c r="B529" s="14"/>
      <c r="C529" s="14"/>
      <c r="D529" s="14"/>
      <c r="E529" s="14"/>
      <c r="F529" s="11"/>
      <c r="G529" s="10"/>
      <c r="H529" s="7"/>
      <c r="I529" s="7"/>
      <c r="J529" s="42"/>
    </row>
    <row r="530" spans="1:10" x14ac:dyDescent="0.35">
      <c r="A530" s="43">
        <f t="shared" si="27"/>
        <v>497</v>
      </c>
      <c r="B530" s="14"/>
      <c r="C530" s="14"/>
      <c r="D530" s="14"/>
      <c r="E530" s="14"/>
      <c r="F530" s="11"/>
      <c r="G530" s="10"/>
      <c r="H530" s="7"/>
      <c r="I530" s="7"/>
      <c r="J530" s="42"/>
    </row>
    <row r="531" spans="1:10" x14ac:dyDescent="0.35">
      <c r="A531" s="43">
        <f t="shared" si="27"/>
        <v>498</v>
      </c>
      <c r="B531" s="14"/>
      <c r="C531" s="14"/>
      <c r="D531" s="14"/>
      <c r="E531" s="14"/>
      <c r="F531" s="11"/>
      <c r="G531" s="10"/>
      <c r="H531" s="7"/>
      <c r="I531" s="7"/>
      <c r="J531" s="42"/>
    </row>
    <row r="532" spans="1:10" x14ac:dyDescent="0.35">
      <c r="A532" s="43">
        <f t="shared" si="27"/>
        <v>499</v>
      </c>
      <c r="B532" s="14"/>
      <c r="C532" s="14"/>
      <c r="D532" s="14"/>
      <c r="E532" s="14"/>
      <c r="F532" s="11"/>
      <c r="G532" s="10"/>
      <c r="H532" s="7"/>
      <c r="I532" s="7"/>
      <c r="J532" s="42"/>
    </row>
    <row r="533" spans="1:10" x14ac:dyDescent="0.35">
      <c r="A533" s="43">
        <f t="shared" si="27"/>
        <v>500</v>
      </c>
      <c r="B533" s="14"/>
      <c r="C533" s="14"/>
      <c r="D533" s="14"/>
      <c r="E533" s="14"/>
      <c r="F533" s="11"/>
      <c r="G533" s="10"/>
      <c r="H533" s="7"/>
      <c r="I533" s="7"/>
      <c r="J533" s="42"/>
    </row>
    <row r="534" spans="1:10" x14ac:dyDescent="0.35">
      <c r="A534" s="43">
        <f t="shared" si="27"/>
        <v>501</v>
      </c>
      <c r="B534" s="14"/>
      <c r="C534" s="14"/>
      <c r="D534" s="14"/>
      <c r="E534" s="14"/>
      <c r="F534" s="11"/>
      <c r="G534" s="10"/>
      <c r="H534" s="7"/>
      <c r="I534" s="7"/>
      <c r="J534" s="42"/>
    </row>
    <row r="535" spans="1:10" x14ac:dyDescent="0.35">
      <c r="A535" s="43">
        <f t="shared" si="27"/>
        <v>502</v>
      </c>
      <c r="B535" s="14"/>
      <c r="C535" s="14"/>
      <c r="D535" s="14"/>
      <c r="E535" s="14"/>
      <c r="F535" s="11"/>
      <c r="G535" s="10"/>
      <c r="H535" s="7"/>
      <c r="I535" s="7"/>
      <c r="J535" s="42"/>
    </row>
    <row r="536" spans="1:10" x14ac:dyDescent="0.35">
      <c r="A536" s="43">
        <f t="shared" si="27"/>
        <v>503</v>
      </c>
      <c r="B536" s="14"/>
      <c r="C536" s="14"/>
      <c r="D536" s="14"/>
      <c r="E536" s="14"/>
      <c r="F536" s="11"/>
      <c r="G536" s="10"/>
      <c r="H536" s="7"/>
      <c r="I536" s="7"/>
      <c r="J536" s="42"/>
    </row>
    <row r="537" spans="1:10" x14ac:dyDescent="0.35">
      <c r="A537" s="43">
        <f t="shared" si="27"/>
        <v>504</v>
      </c>
      <c r="B537" s="14"/>
      <c r="C537" s="14"/>
      <c r="D537" s="14"/>
      <c r="E537" s="14"/>
      <c r="F537" s="11"/>
      <c r="G537" s="10"/>
      <c r="H537" s="7"/>
      <c r="I537" s="7"/>
      <c r="J537" s="42"/>
    </row>
    <row r="538" spans="1:10" x14ac:dyDescent="0.35">
      <c r="A538" s="43">
        <f t="shared" si="27"/>
        <v>505</v>
      </c>
      <c r="B538" s="14"/>
      <c r="C538" s="14"/>
      <c r="D538" s="14"/>
      <c r="E538" s="14"/>
      <c r="F538" s="11"/>
      <c r="G538" s="10"/>
      <c r="H538" s="7"/>
      <c r="I538" s="7"/>
      <c r="J538" s="42"/>
    </row>
    <row r="539" spans="1:10" x14ac:dyDescent="0.35">
      <c r="A539" s="43">
        <f t="shared" si="27"/>
        <v>506</v>
      </c>
      <c r="B539" s="14"/>
      <c r="C539" s="14"/>
      <c r="D539" s="14"/>
      <c r="E539" s="14"/>
      <c r="F539" s="11"/>
      <c r="G539" s="10"/>
      <c r="H539" s="7"/>
      <c r="I539" s="7"/>
      <c r="J539" s="42"/>
    </row>
    <row r="540" spans="1:10" x14ac:dyDescent="0.35">
      <c r="A540" s="43">
        <f t="shared" si="27"/>
        <v>507</v>
      </c>
      <c r="B540" s="14"/>
      <c r="C540" s="14"/>
      <c r="D540" s="14"/>
      <c r="E540" s="14"/>
      <c r="F540" s="11"/>
      <c r="G540" s="10"/>
      <c r="H540" s="7"/>
      <c r="I540" s="7"/>
      <c r="J540" s="42"/>
    </row>
    <row r="541" spans="1:10" x14ac:dyDescent="0.35">
      <c r="A541" s="43">
        <f t="shared" si="27"/>
        <v>508</v>
      </c>
      <c r="B541" s="14"/>
      <c r="C541" s="14"/>
      <c r="D541" s="14"/>
      <c r="E541" s="14"/>
      <c r="F541" s="11"/>
      <c r="G541" s="10"/>
      <c r="H541" s="7"/>
      <c r="I541" s="7"/>
      <c r="J541" s="42"/>
    </row>
    <row r="542" spans="1:10" x14ac:dyDescent="0.35">
      <c r="A542" s="43">
        <f t="shared" si="27"/>
        <v>509</v>
      </c>
      <c r="B542" s="14"/>
      <c r="C542" s="14"/>
      <c r="D542" s="14"/>
      <c r="E542" s="14"/>
      <c r="F542" s="11"/>
      <c r="G542" s="10"/>
      <c r="H542" s="7"/>
      <c r="I542" s="7"/>
      <c r="J542" s="42"/>
    </row>
    <row r="543" spans="1:10" x14ac:dyDescent="0.35">
      <c r="A543" s="43">
        <f t="shared" si="27"/>
        <v>510</v>
      </c>
      <c r="B543" s="14"/>
      <c r="C543" s="14"/>
      <c r="D543" s="14"/>
      <c r="E543" s="14"/>
      <c r="F543" s="11"/>
      <c r="G543" s="10"/>
      <c r="H543" s="7"/>
      <c r="I543" s="7"/>
      <c r="J543" s="42"/>
    </row>
    <row r="544" spans="1:10" x14ac:dyDescent="0.35">
      <c r="A544" s="43">
        <f t="shared" si="27"/>
        <v>511</v>
      </c>
      <c r="B544" s="14"/>
      <c r="C544" s="14"/>
      <c r="D544" s="14"/>
      <c r="E544" s="14"/>
      <c r="F544" s="11"/>
      <c r="G544" s="10"/>
      <c r="H544" s="7"/>
      <c r="I544" s="7"/>
      <c r="J544" s="42"/>
    </row>
    <row r="545" spans="1:10" x14ac:dyDescent="0.35">
      <c r="A545" s="43">
        <f t="shared" si="27"/>
        <v>512</v>
      </c>
      <c r="B545" s="14"/>
      <c r="C545" s="14"/>
      <c r="D545" s="14"/>
      <c r="E545" s="14"/>
      <c r="F545" s="11"/>
      <c r="G545" s="10"/>
      <c r="H545" s="7"/>
      <c r="I545" s="7"/>
      <c r="J545" s="42"/>
    </row>
    <row r="546" spans="1:10" x14ac:dyDescent="0.35">
      <c r="A546" s="43">
        <f t="shared" si="27"/>
        <v>513</v>
      </c>
      <c r="B546" s="14"/>
      <c r="C546" s="14"/>
      <c r="D546" s="14"/>
      <c r="E546" s="14"/>
      <c r="F546" s="11"/>
      <c r="G546" s="10"/>
      <c r="H546" s="7"/>
      <c r="I546" s="7"/>
      <c r="J546" s="42"/>
    </row>
    <row r="547" spans="1:10" x14ac:dyDescent="0.35">
      <c r="A547" s="43">
        <f t="shared" si="27"/>
        <v>514</v>
      </c>
      <c r="B547" s="14"/>
      <c r="C547" s="14"/>
      <c r="D547" s="14"/>
      <c r="E547" s="14"/>
      <c r="F547" s="11"/>
      <c r="G547" s="10"/>
      <c r="H547" s="7"/>
      <c r="I547" s="7"/>
      <c r="J547" s="42"/>
    </row>
    <row r="548" spans="1:10" x14ac:dyDescent="0.35">
      <c r="A548" s="43">
        <f t="shared" ref="A548:A583" si="28">A547+1</f>
        <v>515</v>
      </c>
      <c r="B548" s="14"/>
      <c r="C548" s="14"/>
      <c r="D548" s="14"/>
      <c r="E548" s="14"/>
      <c r="F548" s="11"/>
      <c r="G548" s="10"/>
      <c r="H548" s="7"/>
      <c r="I548" s="7"/>
      <c r="J548" s="42"/>
    </row>
    <row r="549" spans="1:10" x14ac:dyDescent="0.35">
      <c r="A549" s="43">
        <f t="shared" si="28"/>
        <v>516</v>
      </c>
      <c r="B549" s="14"/>
      <c r="C549" s="14"/>
      <c r="D549" s="14"/>
      <c r="E549" s="14"/>
      <c r="F549" s="11"/>
      <c r="G549" s="10"/>
      <c r="H549" s="7"/>
      <c r="I549" s="7"/>
      <c r="J549" s="42"/>
    </row>
    <row r="550" spans="1:10" x14ac:dyDescent="0.35">
      <c r="A550" s="43">
        <f t="shared" si="28"/>
        <v>517</v>
      </c>
      <c r="B550" s="14"/>
      <c r="C550" s="14"/>
      <c r="D550" s="14"/>
      <c r="E550" s="14"/>
      <c r="F550" s="11"/>
      <c r="G550" s="10"/>
      <c r="H550" s="7"/>
      <c r="I550" s="7"/>
      <c r="J550" s="42"/>
    </row>
    <row r="551" spans="1:10" x14ac:dyDescent="0.35">
      <c r="A551" s="43">
        <f t="shared" si="28"/>
        <v>518</v>
      </c>
      <c r="B551" s="14"/>
      <c r="C551" s="14"/>
      <c r="D551" s="14"/>
      <c r="E551" s="14"/>
      <c r="F551" s="11"/>
      <c r="G551" s="10"/>
      <c r="H551" s="7"/>
      <c r="I551" s="7"/>
      <c r="J551" s="42"/>
    </row>
    <row r="552" spans="1:10" x14ac:dyDescent="0.35">
      <c r="A552" s="43">
        <f t="shared" si="28"/>
        <v>519</v>
      </c>
      <c r="B552" s="14"/>
      <c r="C552" s="14"/>
      <c r="D552" s="14"/>
      <c r="E552" s="14"/>
      <c r="F552" s="11"/>
      <c r="G552" s="10"/>
      <c r="H552" s="7"/>
      <c r="I552" s="7"/>
      <c r="J552" s="42"/>
    </row>
    <row r="553" spans="1:10" x14ac:dyDescent="0.35">
      <c r="A553" s="43">
        <f t="shared" si="28"/>
        <v>520</v>
      </c>
      <c r="B553" s="14"/>
      <c r="C553" s="14"/>
      <c r="D553" s="14"/>
      <c r="E553" s="14"/>
      <c r="F553" s="11"/>
      <c r="G553" s="10"/>
      <c r="H553" s="7"/>
      <c r="I553" s="7"/>
      <c r="J553" s="42"/>
    </row>
    <row r="554" spans="1:10" x14ac:dyDescent="0.35">
      <c r="A554" s="43">
        <f t="shared" si="28"/>
        <v>521</v>
      </c>
      <c r="B554" s="14"/>
      <c r="C554" s="14"/>
      <c r="D554" s="14"/>
      <c r="E554" s="14"/>
      <c r="F554" s="11"/>
      <c r="G554" s="10"/>
      <c r="H554" s="7"/>
      <c r="I554" s="7"/>
      <c r="J554" s="42"/>
    </row>
    <row r="555" spans="1:10" x14ac:dyDescent="0.35">
      <c r="A555" s="43">
        <f t="shared" si="28"/>
        <v>522</v>
      </c>
      <c r="B555" s="14"/>
      <c r="C555" s="14"/>
      <c r="D555" s="14"/>
      <c r="E555" s="14"/>
      <c r="F555" s="11"/>
      <c r="G555" s="10"/>
      <c r="H555" s="7"/>
      <c r="I555" s="7"/>
      <c r="J555" s="42"/>
    </row>
    <row r="556" spans="1:10" x14ac:dyDescent="0.35">
      <c r="A556" s="43">
        <f t="shared" si="28"/>
        <v>523</v>
      </c>
      <c r="B556" s="14"/>
      <c r="C556" s="14"/>
      <c r="D556" s="14"/>
      <c r="E556" s="14"/>
      <c r="F556" s="11"/>
      <c r="G556" s="10"/>
      <c r="H556" s="7"/>
      <c r="I556" s="7"/>
      <c r="J556" s="42"/>
    </row>
    <row r="557" spans="1:10" x14ac:dyDescent="0.35">
      <c r="A557" s="43">
        <f t="shared" si="28"/>
        <v>524</v>
      </c>
      <c r="B557" s="14"/>
      <c r="C557" s="14"/>
      <c r="D557" s="14"/>
      <c r="E557" s="14"/>
      <c r="F557" s="11"/>
      <c r="G557" s="10"/>
      <c r="H557" s="7"/>
      <c r="I557" s="7"/>
      <c r="J557" s="42"/>
    </row>
    <row r="558" spans="1:10" x14ac:dyDescent="0.35">
      <c r="A558" s="43">
        <f t="shared" si="28"/>
        <v>525</v>
      </c>
      <c r="B558" s="14"/>
      <c r="C558" s="14"/>
      <c r="D558" s="14"/>
      <c r="E558" s="14"/>
      <c r="F558" s="11"/>
      <c r="G558" s="10"/>
      <c r="H558" s="7"/>
      <c r="I558" s="7"/>
      <c r="J558" s="42"/>
    </row>
    <row r="559" spans="1:10" x14ac:dyDescent="0.35">
      <c r="A559" s="43">
        <f t="shared" si="28"/>
        <v>526</v>
      </c>
      <c r="B559" s="14"/>
      <c r="C559" s="14"/>
      <c r="D559" s="14"/>
      <c r="E559" s="14"/>
      <c r="F559" s="11"/>
      <c r="G559" s="10"/>
      <c r="H559" s="7"/>
      <c r="I559" s="7"/>
      <c r="J559" s="42"/>
    </row>
    <row r="560" spans="1:10" x14ac:dyDescent="0.35">
      <c r="A560" s="43">
        <f t="shared" si="28"/>
        <v>527</v>
      </c>
      <c r="B560" s="14"/>
      <c r="C560" s="14"/>
      <c r="D560" s="14"/>
      <c r="E560" s="14"/>
      <c r="F560" s="11"/>
      <c r="G560" s="10"/>
      <c r="H560" s="7"/>
      <c r="I560" s="7"/>
      <c r="J560" s="42"/>
    </row>
    <row r="561" spans="1:10" x14ac:dyDescent="0.35">
      <c r="A561" s="43">
        <f t="shared" si="28"/>
        <v>528</v>
      </c>
      <c r="B561" s="14"/>
      <c r="C561" s="14"/>
      <c r="D561" s="14"/>
      <c r="E561" s="14"/>
      <c r="F561" s="11"/>
      <c r="G561" s="10"/>
      <c r="H561" s="7"/>
      <c r="I561" s="7"/>
      <c r="J561" s="42"/>
    </row>
    <row r="562" spans="1:10" x14ac:dyDescent="0.35">
      <c r="A562" s="43">
        <f t="shared" si="28"/>
        <v>529</v>
      </c>
      <c r="B562" s="14"/>
      <c r="C562" s="14"/>
      <c r="D562" s="14"/>
      <c r="E562" s="14"/>
      <c r="F562" s="11"/>
      <c r="G562" s="10"/>
      <c r="H562" s="7"/>
      <c r="I562" s="7"/>
      <c r="J562" s="42"/>
    </row>
    <row r="563" spans="1:10" x14ac:dyDescent="0.35">
      <c r="A563" s="43">
        <f t="shared" si="28"/>
        <v>530</v>
      </c>
      <c r="B563" s="14"/>
      <c r="C563" s="14"/>
      <c r="D563" s="14"/>
      <c r="E563" s="14"/>
      <c r="F563" s="11"/>
      <c r="G563" s="10"/>
      <c r="H563" s="7"/>
      <c r="I563" s="7"/>
      <c r="J563" s="42"/>
    </row>
    <row r="564" spans="1:10" x14ac:dyDescent="0.35">
      <c r="A564" s="43">
        <f t="shared" si="28"/>
        <v>531</v>
      </c>
      <c r="B564" s="14"/>
      <c r="C564" s="14"/>
      <c r="D564" s="14"/>
      <c r="E564" s="14"/>
      <c r="F564" s="11"/>
      <c r="G564" s="10"/>
      <c r="H564" s="7"/>
      <c r="I564" s="7"/>
      <c r="J564" s="42"/>
    </row>
    <row r="565" spans="1:10" x14ac:dyDescent="0.35">
      <c r="A565" s="43">
        <f t="shared" si="28"/>
        <v>532</v>
      </c>
      <c r="B565" s="14"/>
      <c r="C565" s="14"/>
      <c r="D565" s="14"/>
      <c r="E565" s="14"/>
      <c r="F565" s="11"/>
      <c r="G565" s="10"/>
      <c r="H565" s="7"/>
      <c r="I565" s="7"/>
      <c r="J565" s="42"/>
    </row>
    <row r="566" spans="1:10" x14ac:dyDescent="0.35">
      <c r="A566" s="43">
        <f t="shared" si="28"/>
        <v>533</v>
      </c>
      <c r="B566" s="14"/>
      <c r="C566" s="14"/>
      <c r="D566" s="14"/>
      <c r="E566" s="14"/>
      <c r="F566" s="11"/>
      <c r="G566" s="10"/>
      <c r="H566" s="7"/>
      <c r="I566" s="7"/>
      <c r="J566" s="42"/>
    </row>
    <row r="567" spans="1:10" x14ac:dyDescent="0.35">
      <c r="A567" s="43">
        <f t="shared" si="28"/>
        <v>534</v>
      </c>
      <c r="B567" s="14"/>
      <c r="C567" s="14"/>
      <c r="D567" s="14"/>
      <c r="E567" s="14"/>
      <c r="F567" s="11"/>
      <c r="G567" s="10"/>
      <c r="H567" s="7"/>
      <c r="I567" s="7"/>
      <c r="J567" s="42"/>
    </row>
    <row r="568" spans="1:10" x14ac:dyDescent="0.35">
      <c r="A568" s="43">
        <f t="shared" si="28"/>
        <v>535</v>
      </c>
      <c r="B568" s="14"/>
      <c r="C568" s="14"/>
      <c r="D568" s="14"/>
      <c r="E568" s="14"/>
      <c r="F568" s="11"/>
      <c r="G568" s="10"/>
      <c r="H568" s="7"/>
      <c r="I568" s="7"/>
      <c r="J568" s="42"/>
    </row>
    <row r="569" spans="1:10" x14ac:dyDescent="0.35">
      <c r="A569" s="43">
        <f t="shared" si="28"/>
        <v>536</v>
      </c>
      <c r="B569" s="14"/>
      <c r="C569" s="14"/>
      <c r="D569" s="14"/>
      <c r="E569" s="14"/>
      <c r="F569" s="11"/>
      <c r="G569" s="10"/>
      <c r="H569" s="7"/>
      <c r="I569" s="7"/>
      <c r="J569" s="42"/>
    </row>
    <row r="570" spans="1:10" x14ac:dyDescent="0.35">
      <c r="A570" s="43">
        <f t="shared" si="28"/>
        <v>537</v>
      </c>
      <c r="B570" s="14"/>
      <c r="C570" s="14"/>
      <c r="D570" s="14"/>
      <c r="E570" s="14"/>
      <c r="F570" s="11"/>
      <c r="G570" s="10"/>
      <c r="H570" s="7"/>
      <c r="I570" s="7"/>
      <c r="J570" s="42"/>
    </row>
    <row r="571" spans="1:10" x14ac:dyDescent="0.35">
      <c r="A571" s="43">
        <f t="shared" si="28"/>
        <v>538</v>
      </c>
      <c r="B571" s="14"/>
      <c r="C571" s="14"/>
      <c r="D571" s="14"/>
      <c r="E571" s="14"/>
      <c r="F571" s="11"/>
      <c r="G571" s="10"/>
      <c r="H571" s="7"/>
      <c r="I571" s="7"/>
      <c r="J571" s="42"/>
    </row>
    <row r="572" spans="1:10" x14ac:dyDescent="0.35">
      <c r="A572" s="43">
        <f t="shared" si="28"/>
        <v>539</v>
      </c>
      <c r="B572" s="14"/>
      <c r="C572" s="14"/>
      <c r="D572" s="14"/>
      <c r="E572" s="14"/>
      <c r="F572" s="11"/>
      <c r="G572" s="10"/>
      <c r="H572" s="7"/>
      <c r="I572" s="7"/>
      <c r="J572" s="42"/>
    </row>
    <row r="573" spans="1:10" x14ac:dyDescent="0.35">
      <c r="A573" s="43">
        <f t="shared" si="28"/>
        <v>540</v>
      </c>
      <c r="B573" s="14"/>
      <c r="C573" s="14"/>
      <c r="D573" s="14"/>
      <c r="E573" s="14"/>
      <c r="F573" s="11"/>
      <c r="G573" s="10"/>
      <c r="H573" s="7"/>
      <c r="I573" s="7"/>
      <c r="J573" s="42"/>
    </row>
    <row r="574" spans="1:10" x14ac:dyDescent="0.35">
      <c r="A574" s="43">
        <f t="shared" si="28"/>
        <v>541</v>
      </c>
      <c r="B574" s="14"/>
      <c r="C574" s="14"/>
      <c r="D574" s="14"/>
      <c r="E574" s="14"/>
      <c r="F574" s="11"/>
      <c r="G574" s="10"/>
      <c r="H574" s="7"/>
      <c r="I574" s="7"/>
      <c r="J574" s="42"/>
    </row>
    <row r="575" spans="1:10" x14ac:dyDescent="0.35">
      <c r="A575" s="43">
        <f t="shared" si="28"/>
        <v>542</v>
      </c>
      <c r="B575" s="14"/>
      <c r="C575" s="14"/>
      <c r="D575" s="14"/>
      <c r="E575" s="14"/>
      <c r="F575" s="11"/>
      <c r="G575" s="10"/>
      <c r="H575" s="7"/>
      <c r="I575" s="7"/>
      <c r="J575" s="42"/>
    </row>
    <row r="576" spans="1:10" x14ac:dyDescent="0.35">
      <c r="A576" s="43">
        <f t="shared" si="28"/>
        <v>543</v>
      </c>
      <c r="B576" s="14"/>
      <c r="C576" s="14"/>
      <c r="D576" s="14"/>
      <c r="E576" s="14"/>
      <c r="F576" s="11"/>
      <c r="G576" s="10"/>
      <c r="H576" s="7"/>
      <c r="I576" s="7"/>
      <c r="J576" s="42"/>
    </row>
    <row r="577" spans="1:10" x14ac:dyDescent="0.35">
      <c r="A577" s="43">
        <f t="shared" si="28"/>
        <v>544</v>
      </c>
      <c r="B577" s="14"/>
      <c r="C577" s="14"/>
      <c r="D577" s="14"/>
      <c r="E577" s="14"/>
      <c r="F577" s="11"/>
      <c r="G577" s="10"/>
      <c r="H577" s="7"/>
      <c r="I577" s="7"/>
      <c r="J577" s="42"/>
    </row>
    <row r="578" spans="1:10" x14ac:dyDescent="0.35">
      <c r="A578" s="43">
        <f t="shared" si="28"/>
        <v>545</v>
      </c>
      <c r="B578" s="14"/>
      <c r="C578" s="14"/>
      <c r="D578" s="14"/>
      <c r="E578" s="14"/>
      <c r="F578" s="11"/>
      <c r="G578" s="10"/>
      <c r="H578" s="7"/>
      <c r="I578" s="7"/>
      <c r="J578" s="42"/>
    </row>
    <row r="579" spans="1:10" x14ac:dyDescent="0.35">
      <c r="A579" s="43">
        <f t="shared" si="28"/>
        <v>546</v>
      </c>
      <c r="B579" s="14"/>
      <c r="C579" s="14"/>
      <c r="D579" s="14"/>
      <c r="E579" s="14"/>
      <c r="F579" s="11"/>
      <c r="G579" s="10"/>
      <c r="H579" s="7"/>
      <c r="I579" s="7"/>
      <c r="J579" s="42"/>
    </row>
    <row r="580" spans="1:10" x14ac:dyDescent="0.35">
      <c r="A580" s="43">
        <f t="shared" si="28"/>
        <v>547</v>
      </c>
      <c r="B580" s="14"/>
      <c r="C580" s="14"/>
      <c r="D580" s="14"/>
      <c r="E580" s="14"/>
      <c r="F580" s="11"/>
      <c r="G580" s="10"/>
      <c r="H580" s="7"/>
      <c r="I580" s="7"/>
      <c r="J580" s="42"/>
    </row>
    <row r="581" spans="1:10" x14ac:dyDescent="0.35">
      <c r="A581" s="43">
        <f t="shared" si="28"/>
        <v>548</v>
      </c>
      <c r="B581" s="14"/>
      <c r="C581" s="14"/>
      <c r="D581" s="14"/>
      <c r="E581" s="14"/>
      <c r="F581" s="11"/>
      <c r="G581" s="10"/>
      <c r="H581" s="7"/>
      <c r="I581" s="7"/>
      <c r="J581" s="42"/>
    </row>
    <row r="582" spans="1:10" x14ac:dyDescent="0.35">
      <c r="A582" s="43">
        <f t="shared" si="28"/>
        <v>549</v>
      </c>
      <c r="B582" s="14"/>
      <c r="C582" s="14"/>
      <c r="D582" s="14"/>
      <c r="E582" s="14"/>
      <c r="F582" s="11"/>
      <c r="G582" s="10"/>
      <c r="H582" s="7"/>
      <c r="I582" s="7"/>
      <c r="J582" s="42"/>
    </row>
    <row r="583" spans="1:10" ht="15" thickBot="1" x14ac:dyDescent="0.4">
      <c r="A583" s="44">
        <f t="shared" si="28"/>
        <v>550</v>
      </c>
      <c r="B583" s="45"/>
      <c r="C583" s="45"/>
      <c r="D583" s="45"/>
      <c r="E583" s="45"/>
      <c r="F583" s="46"/>
      <c r="G583" s="47"/>
      <c r="H583" s="48"/>
      <c r="I583" s="48"/>
      <c r="J583" s="49"/>
    </row>
  </sheetData>
  <mergeCells count="90">
    <mergeCell ref="A15:J15"/>
    <mergeCell ref="A19:J19"/>
    <mergeCell ref="A29:B29"/>
    <mergeCell ref="A26:J26"/>
    <mergeCell ref="A27:B27"/>
    <mergeCell ref="A28:B28"/>
    <mergeCell ref="J27:J28"/>
    <mergeCell ref="A30:B30"/>
    <mergeCell ref="A31:J31"/>
    <mergeCell ref="A32:A33"/>
    <mergeCell ref="B32:B33"/>
    <mergeCell ref="C32:E32"/>
    <mergeCell ref="F32:F33"/>
    <mergeCell ref="G32:I32"/>
    <mergeCell ref="J32:J33"/>
    <mergeCell ref="F11:I11"/>
    <mergeCell ref="A14:D14"/>
    <mergeCell ref="G13:I13"/>
    <mergeCell ref="G14:I14"/>
    <mergeCell ref="L1:AL1"/>
    <mergeCell ref="A8:E8"/>
    <mergeCell ref="F8:J8"/>
    <mergeCell ref="A9:C9"/>
    <mergeCell ref="F9:I9"/>
    <mergeCell ref="F10:I10"/>
    <mergeCell ref="G7:I7"/>
    <mergeCell ref="A1:J1"/>
    <mergeCell ref="B2:G2"/>
    <mergeCell ref="A3:B3"/>
    <mergeCell ref="G3:H3"/>
    <mergeCell ref="A4:B4"/>
    <mergeCell ref="F4:I4"/>
    <mergeCell ref="A5:C5"/>
    <mergeCell ref="D5:J5"/>
    <mergeCell ref="G6:I6"/>
    <mergeCell ref="E6:F6"/>
    <mergeCell ref="E7:F7"/>
    <mergeCell ref="L2:P2"/>
    <mergeCell ref="Q2:T2"/>
    <mergeCell ref="U2:AL2"/>
    <mergeCell ref="L3:L9"/>
    <mergeCell ref="M3:M9"/>
    <mergeCell ref="N3:P6"/>
    <mergeCell ref="Q3:R7"/>
    <mergeCell ref="S3:T7"/>
    <mergeCell ref="U3:V5"/>
    <mergeCell ref="W3:W9"/>
    <mergeCell ref="X3:Y7"/>
    <mergeCell ref="AA3:AA9"/>
    <mergeCell ref="AB3:AB9"/>
    <mergeCell ref="AC3:AE5"/>
    <mergeCell ref="AF3:AG5"/>
    <mergeCell ref="AH3:AL4"/>
    <mergeCell ref="AH5:AH9"/>
    <mergeCell ref="AI5:AI9"/>
    <mergeCell ref="AJ5:AJ9"/>
    <mergeCell ref="AK5:AK9"/>
    <mergeCell ref="AL5:AL9"/>
    <mergeCell ref="AF6:AF9"/>
    <mergeCell ref="AG6:AG9"/>
    <mergeCell ref="N7:N9"/>
    <mergeCell ref="O7:O9"/>
    <mergeCell ref="P7:P9"/>
    <mergeCell ref="Q8:Q9"/>
    <mergeCell ref="R8:R9"/>
    <mergeCell ref="S8:S9"/>
    <mergeCell ref="T8:T9"/>
    <mergeCell ref="X8:X9"/>
    <mergeCell ref="Y8:Y9"/>
    <mergeCell ref="U6:U9"/>
    <mergeCell ref="V6:V9"/>
    <mergeCell ref="AC6:AC9"/>
    <mergeCell ref="AD6:AD9"/>
    <mergeCell ref="AE6:AE9"/>
    <mergeCell ref="Z3:Z9"/>
    <mergeCell ref="L21:M29"/>
    <mergeCell ref="D9:D10"/>
    <mergeCell ref="E9:E10"/>
    <mergeCell ref="J16:J17"/>
    <mergeCell ref="A12:D12"/>
    <mergeCell ref="A13:D13"/>
    <mergeCell ref="H20:J20"/>
    <mergeCell ref="A20:F20"/>
    <mergeCell ref="A21:F21"/>
    <mergeCell ref="A22:F22"/>
    <mergeCell ref="A23:F23"/>
    <mergeCell ref="A24:F24"/>
    <mergeCell ref="A25:H25"/>
    <mergeCell ref="F12:F14"/>
    <mergeCell ref="G12:I12"/>
  </mergeCells>
  <pageMargins left="0.7" right="0.7" top="0.75" bottom="0.75" header="0.3" footer="0.3"/>
  <pageSetup paperSize="9" orientation="portrait" verticalDpi="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8DCBC3-D111-4C9A-AFF2-3182AF7E1E97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6A7461-80B7-4870-9A10-453E9E3D166C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582487-F9AC-4758-B44B-D57336C6262C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1C3B1A-94A9-403A-90F2-46974272D5CF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961B85-6059-4886-A4CD-08FCFFEDDAF3}">
  <dimension ref="A1"/>
  <sheetViews>
    <sheetView workbookViewId="0"/>
  </sheetViews>
  <sheetFormatPr defaultRowHeight="14.5" x14ac:dyDescent="0.35"/>
  <sheetData>
    <row r="1" spans="1:1" x14ac:dyDescent="0.35">
      <c r="A1">
        <v>23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D73D5D-7B3A-44D6-8367-E9D1ED6D7D0B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B9230A-004E-4D0D-9C29-1DF66B90110B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FE71F-D728-4035-9796-2358E98A59B2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477842-0CAF-443D-8A72-DCB992463ED5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5508C2-62C9-4093-8F16-5CC6C1087C57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DF104B-0385-4DD7-8771-79A1A68EC88B}">
  <sheetPr>
    <tabColor rgb="FFFFFF00"/>
  </sheetPr>
  <dimension ref="A1:AL583"/>
  <sheetViews>
    <sheetView zoomScale="90" zoomScaleNormal="90" workbookViewId="0">
      <selection sqref="A1:J1"/>
    </sheetView>
  </sheetViews>
  <sheetFormatPr defaultRowHeight="14.5" x14ac:dyDescent="0.35"/>
  <cols>
    <col min="1" max="1" width="10.81640625" style="1" customWidth="1"/>
    <col min="2" max="2" width="10.54296875" style="1" customWidth="1"/>
    <col min="3" max="3" width="8.81640625" style="1" customWidth="1"/>
    <col min="4" max="4" width="10.453125" style="1" customWidth="1"/>
    <col min="5" max="5" width="9.453125" style="1" customWidth="1"/>
    <col min="6" max="6" width="9.81640625" style="1" customWidth="1"/>
    <col min="7" max="7" width="10" style="1" customWidth="1"/>
    <col min="8" max="8" width="8.453125" style="1" customWidth="1"/>
    <col min="9" max="9" width="12.08984375" style="1" customWidth="1"/>
    <col min="10" max="10" width="10.453125" style="1" customWidth="1"/>
    <col min="11" max="11" width="3.26953125" customWidth="1"/>
    <col min="12" max="12" width="7.90625" customWidth="1"/>
    <col min="13" max="33" width="6.6328125" customWidth="1"/>
    <col min="34" max="34" width="8.1796875" customWidth="1"/>
    <col min="35" max="37" width="6.6328125" customWidth="1"/>
    <col min="38" max="38" width="8.26953125" customWidth="1"/>
  </cols>
  <sheetData>
    <row r="1" spans="1:38" ht="15" thickBot="1" x14ac:dyDescent="0.4">
      <c r="A1" s="342" t="s">
        <v>153</v>
      </c>
      <c r="B1" s="343"/>
      <c r="C1" s="343"/>
      <c r="D1" s="343"/>
      <c r="E1" s="343"/>
      <c r="F1" s="343"/>
      <c r="G1" s="343"/>
      <c r="H1" s="343"/>
      <c r="I1" s="343"/>
      <c r="J1" s="344"/>
      <c r="L1" s="327" t="s">
        <v>133</v>
      </c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  <c r="AB1" s="327"/>
      <c r="AC1" s="327"/>
      <c r="AD1" s="327"/>
      <c r="AE1" s="327"/>
      <c r="AF1" s="327"/>
      <c r="AG1" s="327"/>
      <c r="AH1" s="327"/>
      <c r="AI1" s="327"/>
      <c r="AJ1" s="327"/>
      <c r="AK1" s="327"/>
      <c r="AL1" s="327"/>
    </row>
    <row r="2" spans="1:38" ht="16" customHeight="1" thickBot="1" x14ac:dyDescent="0.4">
      <c r="A2" s="39" t="s">
        <v>106</v>
      </c>
      <c r="B2" s="345" t="s">
        <v>104</v>
      </c>
      <c r="C2" s="346"/>
      <c r="D2" s="346"/>
      <c r="E2" s="346"/>
      <c r="F2" s="346"/>
      <c r="G2" s="347"/>
      <c r="H2" s="73" t="s">
        <v>125</v>
      </c>
      <c r="I2" s="25" t="s">
        <v>62</v>
      </c>
      <c r="J2" s="26">
        <v>43816</v>
      </c>
      <c r="L2" s="414" t="str">
        <f>'01 '!L2</f>
        <v>Сведения о партии и штабеле</v>
      </c>
      <c r="M2" s="415"/>
      <c r="N2" s="415"/>
      <c r="O2" s="415"/>
      <c r="P2" s="416"/>
      <c r="Q2" s="250" t="str">
        <f>'01 '!Q2</f>
        <v>Учёт при отгрузке и приёмке</v>
      </c>
      <c r="R2" s="251"/>
      <c r="S2" s="251"/>
      <c r="T2" s="417"/>
      <c r="U2" s="250" t="str">
        <f>'01 '!U2</f>
        <v>Основные результаты контрольного учёта штабеля (строки из Протоколов)</v>
      </c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  <c r="AG2" s="251"/>
      <c r="AH2" s="251"/>
      <c r="AI2" s="251"/>
      <c r="AJ2" s="251"/>
      <c r="AK2" s="251"/>
      <c r="AL2" s="252"/>
    </row>
    <row r="3" spans="1:38" ht="24" customHeight="1" x14ac:dyDescent="0.35">
      <c r="A3" s="348" t="s">
        <v>52</v>
      </c>
      <c r="B3" s="349"/>
      <c r="C3" s="15">
        <v>56789</v>
      </c>
      <c r="D3" s="22" t="s">
        <v>44</v>
      </c>
      <c r="E3" s="24">
        <v>3</v>
      </c>
      <c r="F3" s="23" t="s">
        <v>45</v>
      </c>
      <c r="G3" s="350" t="s">
        <v>22</v>
      </c>
      <c r="H3" s="350"/>
      <c r="I3" s="2">
        <v>43815</v>
      </c>
      <c r="J3" s="16">
        <v>0.92291666666666661</v>
      </c>
      <c r="L3" s="260" t="str">
        <f>'01 '!L3</f>
        <v>Номер Прото-кола контро-льного учёта шта-
беля</v>
      </c>
      <c r="M3" s="260" t="str">
        <f>'01 '!M3</f>
        <v>Код 
постав-
щика</v>
      </c>
      <c r="N3" s="254" t="str">
        <f>'01 '!N3</f>
        <v>Коды контролеров, 
проводивших учёт штабеля
 на операциях</v>
      </c>
      <c r="O3" s="400"/>
      <c r="P3" s="395"/>
      <c r="Q3" s="254" t="str">
        <f>'01 '!Q3</f>
        <v>Коэффициенты полно-древесности, использован-
ные
 на операциях:</v>
      </c>
      <c r="R3" s="395"/>
      <c r="S3" s="254" t="str">
        <f>'01 '!S3</f>
        <v>Объём штабеля по рабочему учёту на операциях, м3</v>
      </c>
      <c r="T3" s="395"/>
      <c r="U3" s="386" t="str">
        <f>'01 '!U3</f>
        <v>Объём по ме-тоду концевых сечений вычисленный, м3 :</v>
      </c>
      <c r="V3" s="388"/>
      <c r="W3" s="260" t="str">
        <f>'01 '!W3</f>
        <v xml:space="preserve">Отклоне-ние объёма, %
[12]= 
([11]-[10]) /[10]×100 </v>
      </c>
      <c r="X3" s="408" t="str">
        <f>'01 '!X3</f>
        <v>Погрешность измерения объёма штабеля по рабочему учёту на операциях, %</v>
      </c>
      <c r="Y3" s="409"/>
      <c r="Z3" s="222" t="str">
        <f>'01 '!Z3</f>
        <v>Откло-нение Отгруз-ка - Приём-ка ,%</v>
      </c>
      <c r="AA3" s="260" t="str">
        <f>'01 '!AA3</f>
        <v>Число брёвен в шта-
бе
ле, шт.</v>
      </c>
      <c r="AB3" s="260" t="str">
        <f>'01 '!AB3</f>
        <v>Сред-ний сбег бревен в штабе-ле, см/м</v>
      </c>
      <c r="AC3" s="386" t="str">
        <f>'01 '!AC3</f>
        <v>Длина брёвен в штабеле, м</v>
      </c>
      <c r="AD3" s="387"/>
      <c r="AE3" s="388"/>
      <c r="AF3" s="254" t="str">
        <f>'01 '!AF3</f>
        <v>Коэффициенты полнодревес-ности, вычисленные по длинам:</v>
      </c>
      <c r="AG3" s="395"/>
      <c r="AH3" s="254" t="str">
        <f>'01 '!AH3</f>
        <v xml:space="preserve">Товарная структура штабеля: 
Объём, % (от объёма штабеля - столбец 10) </v>
      </c>
      <c r="AI3" s="400"/>
      <c r="AJ3" s="400"/>
      <c r="AK3" s="400"/>
      <c r="AL3" s="401"/>
    </row>
    <row r="4" spans="1:38" ht="17.149999999999999" customHeight="1" x14ac:dyDescent="0.35">
      <c r="A4" s="351" t="s">
        <v>64</v>
      </c>
      <c r="B4" s="352"/>
      <c r="C4" s="64" t="s">
        <v>142</v>
      </c>
      <c r="D4" s="40"/>
      <c r="E4" s="40"/>
      <c r="F4" s="305" t="s">
        <v>47</v>
      </c>
      <c r="G4" s="306"/>
      <c r="H4" s="306"/>
      <c r="I4" s="306"/>
      <c r="J4" s="16" t="s">
        <v>25</v>
      </c>
      <c r="L4" s="384"/>
      <c r="M4" s="384"/>
      <c r="N4" s="396"/>
      <c r="O4" s="418"/>
      <c r="P4" s="397"/>
      <c r="Q4" s="396"/>
      <c r="R4" s="397"/>
      <c r="S4" s="396"/>
      <c r="T4" s="397"/>
      <c r="U4" s="389"/>
      <c r="V4" s="391"/>
      <c r="W4" s="384"/>
      <c r="X4" s="410"/>
      <c r="Y4" s="411"/>
      <c r="Z4" s="419"/>
      <c r="AA4" s="384"/>
      <c r="AB4" s="384"/>
      <c r="AC4" s="389"/>
      <c r="AD4" s="390"/>
      <c r="AE4" s="391"/>
      <c r="AF4" s="396"/>
      <c r="AG4" s="397"/>
      <c r="AH4" s="398"/>
      <c r="AI4" s="402"/>
      <c r="AJ4" s="402"/>
      <c r="AK4" s="402"/>
      <c r="AL4" s="403"/>
    </row>
    <row r="5" spans="1:38" ht="29.15" customHeight="1" x14ac:dyDescent="0.35">
      <c r="A5" s="307" t="s">
        <v>49</v>
      </c>
      <c r="B5" s="308"/>
      <c r="C5" s="309"/>
      <c r="D5" s="310" t="s">
        <v>63</v>
      </c>
      <c r="E5" s="311"/>
      <c r="F5" s="311"/>
      <c r="G5" s="311"/>
      <c r="H5" s="311"/>
      <c r="I5" s="311"/>
      <c r="J5" s="312"/>
      <c r="L5" s="384"/>
      <c r="M5" s="384"/>
      <c r="N5" s="396"/>
      <c r="O5" s="418"/>
      <c r="P5" s="397"/>
      <c r="Q5" s="396"/>
      <c r="R5" s="397"/>
      <c r="S5" s="396"/>
      <c r="T5" s="397"/>
      <c r="U5" s="392"/>
      <c r="V5" s="394"/>
      <c r="W5" s="384"/>
      <c r="X5" s="410"/>
      <c r="Y5" s="411"/>
      <c r="Z5" s="419"/>
      <c r="AA5" s="384"/>
      <c r="AB5" s="384"/>
      <c r="AC5" s="392"/>
      <c r="AD5" s="393"/>
      <c r="AE5" s="394"/>
      <c r="AF5" s="398"/>
      <c r="AG5" s="399"/>
      <c r="AH5" s="263" t="str">
        <f>'01 '!AH5</f>
        <v>Годные - Пило-
вочник 
1-2 сорта</v>
      </c>
      <c r="AI5" s="263" t="str">
        <f>'01 '!AI5</f>
        <v>Пило-вочник 
3 сорта</v>
      </c>
      <c r="AJ5" s="263" t="str">
        <f>'01 '!AJ5</f>
        <v>Дефек-тные брёвна - балан-сы</v>
      </c>
      <c r="AK5" s="263" t="str">
        <f>'01 '!AK5</f>
        <v>Дефек-тные брёвна по породе</v>
      </c>
      <c r="AL5" s="218" t="str">
        <f>'01 '!AL5</f>
        <v>в т. ч. Брёвна с длиной менее допус-каемой</v>
      </c>
    </row>
    <row r="6" spans="1:38" ht="14.5" customHeight="1" x14ac:dyDescent="0.35">
      <c r="A6" s="162" t="s">
        <v>0</v>
      </c>
      <c r="B6" s="160" t="s">
        <v>1</v>
      </c>
      <c r="C6" s="160" t="s">
        <v>43</v>
      </c>
      <c r="D6" s="161" t="s">
        <v>46</v>
      </c>
      <c r="E6" s="315" t="s">
        <v>143</v>
      </c>
      <c r="F6" s="316"/>
      <c r="G6" s="313" t="s">
        <v>95</v>
      </c>
      <c r="H6" s="314"/>
      <c r="I6" s="314"/>
      <c r="J6" s="137">
        <v>4</v>
      </c>
      <c r="L6" s="384"/>
      <c r="M6" s="384"/>
      <c r="N6" s="398"/>
      <c r="O6" s="402"/>
      <c r="P6" s="399"/>
      <c r="Q6" s="396"/>
      <c r="R6" s="397"/>
      <c r="S6" s="396"/>
      <c r="T6" s="397"/>
      <c r="U6" s="422" t="str">
        <f>'01 '!U6</f>
        <v>по номина-льной  длине бревен</v>
      </c>
      <c r="V6" s="260" t="str">
        <f>'01 '!V6</f>
        <v>по  изме-ренной длине брёвен</v>
      </c>
      <c r="W6" s="384"/>
      <c r="X6" s="410"/>
      <c r="Y6" s="411"/>
      <c r="Z6" s="419"/>
      <c r="AA6" s="384"/>
      <c r="AB6" s="384"/>
      <c r="AC6" s="260" t="str">
        <f>'01 '!AC6</f>
        <v xml:space="preserve">Номи-наль-ная </v>
      </c>
      <c r="AD6" s="260" t="str">
        <f>'01 '!AD6</f>
        <v xml:space="preserve">Наиме-ньшая допуск-аемая </v>
      </c>
      <c r="AE6" s="260" t="str">
        <f>'01 '!AE6</f>
        <v>Сред-
няя</v>
      </c>
      <c r="AF6" s="260" t="str">
        <f>'01 '!AF6</f>
        <v>по  номи-ной длине бревен</v>
      </c>
      <c r="AG6" s="260" t="str">
        <f>'01 '!AG6</f>
        <v>по измере-нной  длине брёвен</v>
      </c>
      <c r="AH6" s="406"/>
      <c r="AI6" s="406"/>
      <c r="AJ6" s="406"/>
      <c r="AK6" s="406"/>
      <c r="AL6" s="404"/>
    </row>
    <row r="7" spans="1:38" ht="15" customHeight="1" thickBot="1" x14ac:dyDescent="0.4">
      <c r="A7" s="163" t="s">
        <v>33</v>
      </c>
      <c r="B7" s="164" t="s">
        <v>29</v>
      </c>
      <c r="C7" s="165" t="s">
        <v>144</v>
      </c>
      <c r="D7" s="27" t="s">
        <v>34</v>
      </c>
      <c r="E7" s="299" t="s">
        <v>145</v>
      </c>
      <c r="F7" s="300"/>
      <c r="G7" s="340" t="s">
        <v>40</v>
      </c>
      <c r="H7" s="341"/>
      <c r="I7" s="341"/>
      <c r="J7" s="28">
        <v>4.03</v>
      </c>
      <c r="L7" s="384"/>
      <c r="M7" s="384"/>
      <c r="N7" s="260" t="str">
        <f>'01 '!N7</f>
        <v>Отг-
рузка</v>
      </c>
      <c r="O7" s="260" t="str">
        <f>'01 '!O7</f>
        <v>При-
ёмка</v>
      </c>
      <c r="P7" s="260" t="str">
        <f>'01 '!P7</f>
        <v>Конт-
роль-
ный
учёт</v>
      </c>
      <c r="Q7" s="398"/>
      <c r="R7" s="399"/>
      <c r="S7" s="398"/>
      <c r="T7" s="399"/>
      <c r="U7" s="423"/>
      <c r="V7" s="384"/>
      <c r="W7" s="384"/>
      <c r="X7" s="412"/>
      <c r="Y7" s="413"/>
      <c r="Z7" s="419"/>
      <c r="AA7" s="384"/>
      <c r="AB7" s="384"/>
      <c r="AC7" s="384"/>
      <c r="AD7" s="384"/>
      <c r="AE7" s="384"/>
      <c r="AF7" s="384"/>
      <c r="AG7" s="384"/>
      <c r="AH7" s="406"/>
      <c r="AI7" s="406"/>
      <c r="AJ7" s="406"/>
      <c r="AK7" s="406"/>
      <c r="AL7" s="404"/>
    </row>
    <row r="8" spans="1:38" ht="20.149999999999999" customHeight="1" x14ac:dyDescent="0.35">
      <c r="A8" s="328" t="s">
        <v>112</v>
      </c>
      <c r="B8" s="329"/>
      <c r="C8" s="329"/>
      <c r="D8" s="329"/>
      <c r="E8" s="330"/>
      <c r="F8" s="331" t="s">
        <v>27</v>
      </c>
      <c r="G8" s="332"/>
      <c r="H8" s="332"/>
      <c r="I8" s="332"/>
      <c r="J8" s="333"/>
      <c r="L8" s="384"/>
      <c r="M8" s="384"/>
      <c r="N8" s="384"/>
      <c r="O8" s="384"/>
      <c r="P8" s="384"/>
      <c r="Q8" s="260" t="str">
        <f>'01 '!Q8</f>
        <v>Отг-
рузка</v>
      </c>
      <c r="R8" s="260" t="str">
        <f>'01 '!R8</f>
        <v>При-
ёмка</v>
      </c>
      <c r="S8" s="260" t="str">
        <f>'01 '!S8</f>
        <v>Отг-
рузка</v>
      </c>
      <c r="T8" s="260" t="str">
        <f>'01 '!T8</f>
        <v>При-
ёмка</v>
      </c>
      <c r="U8" s="423"/>
      <c r="V8" s="384"/>
      <c r="W8" s="384"/>
      <c r="X8" s="222" t="str">
        <f>'01 '!X8</f>
        <v>Отг-
рузка</v>
      </c>
      <c r="Y8" s="222" t="str">
        <f>'01 '!Y8</f>
        <v>При-
ёмка</v>
      </c>
      <c r="Z8" s="419"/>
      <c r="AA8" s="384"/>
      <c r="AB8" s="384"/>
      <c r="AC8" s="384"/>
      <c r="AD8" s="384"/>
      <c r="AE8" s="384"/>
      <c r="AF8" s="384"/>
      <c r="AG8" s="384"/>
      <c r="AH8" s="406"/>
      <c r="AI8" s="406"/>
      <c r="AJ8" s="406"/>
      <c r="AK8" s="406"/>
      <c r="AL8" s="404"/>
    </row>
    <row r="9" spans="1:38" x14ac:dyDescent="0.35">
      <c r="A9" s="334" t="s">
        <v>12</v>
      </c>
      <c r="B9" s="335"/>
      <c r="C9" s="335"/>
      <c r="D9" s="265" t="s">
        <v>111</v>
      </c>
      <c r="E9" s="267" t="s">
        <v>110</v>
      </c>
      <c r="F9" s="421" t="s">
        <v>116</v>
      </c>
      <c r="G9" s="339"/>
      <c r="H9" s="339"/>
      <c r="I9" s="339"/>
      <c r="J9" s="20">
        <f>H30</f>
        <v>15.552861508799992</v>
      </c>
      <c r="L9" s="385"/>
      <c r="M9" s="385"/>
      <c r="N9" s="385"/>
      <c r="O9" s="385"/>
      <c r="P9" s="385"/>
      <c r="Q9" s="385"/>
      <c r="R9" s="385"/>
      <c r="S9" s="385"/>
      <c r="T9" s="385"/>
      <c r="U9" s="424"/>
      <c r="V9" s="385"/>
      <c r="W9" s="385"/>
      <c r="X9" s="420"/>
      <c r="Y9" s="420"/>
      <c r="Z9" s="420"/>
      <c r="AA9" s="385"/>
      <c r="AB9" s="385"/>
      <c r="AC9" s="385"/>
      <c r="AD9" s="385"/>
      <c r="AE9" s="385"/>
      <c r="AF9" s="385"/>
      <c r="AG9" s="385"/>
      <c r="AH9" s="407"/>
      <c r="AI9" s="407"/>
      <c r="AJ9" s="407"/>
      <c r="AK9" s="407"/>
      <c r="AL9" s="405"/>
    </row>
    <row r="10" spans="1:38" ht="15" thickBot="1" x14ac:dyDescent="0.4">
      <c r="A10" s="82" t="s">
        <v>13</v>
      </c>
      <c r="B10" s="85" t="s">
        <v>14</v>
      </c>
      <c r="C10" s="85" t="s">
        <v>15</v>
      </c>
      <c r="D10" s="266"/>
      <c r="E10" s="268"/>
      <c r="F10" s="338" t="s">
        <v>11</v>
      </c>
      <c r="G10" s="339"/>
      <c r="H10" s="339"/>
      <c r="I10" s="339"/>
      <c r="J10" s="31">
        <f>G30</f>
        <v>16.090361893682996</v>
      </c>
      <c r="L10" s="70">
        <f>'01 '!L10</f>
        <v>1</v>
      </c>
      <c r="M10" s="70">
        <f>'01 '!M10</f>
        <v>2</v>
      </c>
      <c r="N10" s="70">
        <f>'01 '!N10</f>
        <v>3</v>
      </c>
      <c r="O10" s="70">
        <f>'01 '!O10</f>
        <v>4</v>
      </c>
      <c r="P10" s="70">
        <f>'01 '!P10</f>
        <v>5</v>
      </c>
      <c r="Q10" s="70">
        <f>'01 '!Q10</f>
        <v>6</v>
      </c>
      <c r="R10" s="70">
        <f>'01 '!R10</f>
        <v>7</v>
      </c>
      <c r="S10" s="70">
        <f>'01 '!S10</f>
        <v>8</v>
      </c>
      <c r="T10" s="70">
        <f>'01 '!T10</f>
        <v>9</v>
      </c>
      <c r="U10" s="70">
        <f>'01 '!U10</f>
        <v>10</v>
      </c>
      <c r="V10" s="70">
        <f>'01 '!V10</f>
        <v>11</v>
      </c>
      <c r="W10" s="70">
        <f>'01 '!W10</f>
        <v>12</v>
      </c>
      <c r="X10" s="70">
        <f>'01 '!X10</f>
        <v>13</v>
      </c>
      <c r="Y10" s="70">
        <f>'01 '!Y10</f>
        <v>14</v>
      </c>
      <c r="Z10" s="70">
        <f>'01 '!Z10</f>
        <v>15</v>
      </c>
      <c r="AA10" s="70">
        <f>'01 '!AA10</f>
        <v>16</v>
      </c>
      <c r="AB10" s="70">
        <f>'01 '!AB10</f>
        <v>17</v>
      </c>
      <c r="AC10" s="70">
        <f>'01 '!AC10</f>
        <v>18</v>
      </c>
      <c r="AD10" s="70">
        <f>'01 '!AD10</f>
        <v>19</v>
      </c>
      <c r="AE10" s="70">
        <f>'01 '!AE10</f>
        <v>20</v>
      </c>
      <c r="AF10" s="70">
        <f>'01 '!AF10</f>
        <v>21</v>
      </c>
      <c r="AG10" s="70">
        <f>'01 '!AG10</f>
        <v>22</v>
      </c>
      <c r="AH10" s="70">
        <f>'01 '!AH10</f>
        <v>23</v>
      </c>
      <c r="AI10" s="70">
        <f>'01 '!AI10</f>
        <v>24</v>
      </c>
      <c r="AJ10" s="70">
        <f>'01 '!AJ10</f>
        <v>25</v>
      </c>
      <c r="AK10" s="70">
        <f>'01 '!AK10</f>
        <v>26</v>
      </c>
      <c r="AL10" s="70">
        <f>'01 '!AL10</f>
        <v>27</v>
      </c>
    </row>
    <row r="11" spans="1:38" ht="15" thickBot="1" x14ac:dyDescent="0.4">
      <c r="A11" s="17">
        <v>4</v>
      </c>
      <c r="B11" s="3">
        <v>2.2599999999999998</v>
      </c>
      <c r="C11" s="4">
        <v>2.63</v>
      </c>
      <c r="D11" s="83">
        <f>A11*B11*C11</f>
        <v>23.775199999999998</v>
      </c>
      <c r="E11" s="84">
        <f>D11*E12</f>
        <v>15.552861508799992</v>
      </c>
      <c r="F11" s="317" t="s">
        <v>115</v>
      </c>
      <c r="G11" s="318"/>
      <c r="H11" s="318"/>
      <c r="I11" s="318"/>
      <c r="J11" s="34">
        <f>(J10-J9)/J9*100</f>
        <v>3.4559581500734078</v>
      </c>
      <c r="L11" s="119" t="str">
        <f>H2</f>
        <v>002ПЕ40</v>
      </c>
      <c r="M11" s="75" t="str">
        <f>C4</f>
        <v>ВЛЕС</v>
      </c>
      <c r="N11" s="75" t="str">
        <f>B17</f>
        <v>ЛИР</v>
      </c>
      <c r="O11" s="75" t="str">
        <f>B18</f>
        <v>ИИИ</v>
      </c>
      <c r="P11" s="76" t="str">
        <f>J4</f>
        <v>АБВ</v>
      </c>
      <c r="Q11" s="78">
        <f>G17</f>
        <v>0.67</v>
      </c>
      <c r="R11" s="77">
        <f>G18</f>
        <v>0.65</v>
      </c>
      <c r="S11" s="78">
        <f>H17</f>
        <v>16.898472000000002</v>
      </c>
      <c r="T11" s="78">
        <f>H18</f>
        <v>15.747680000000001</v>
      </c>
      <c r="U11" s="79">
        <f>J9</f>
        <v>15.552861508799992</v>
      </c>
      <c r="V11" s="78">
        <f>J10</f>
        <v>16.090361893682996</v>
      </c>
      <c r="W11" s="80">
        <f>J11</f>
        <v>3.4559581500734078</v>
      </c>
      <c r="X11" s="121">
        <f>I17</f>
        <v>8.6518515608117958</v>
      </c>
      <c r="Y11" s="121">
        <f>I18</f>
        <v>1.2526215262045366</v>
      </c>
      <c r="Z11" s="121">
        <f>J11</f>
        <v>3.4559581500734078</v>
      </c>
      <c r="AA11" s="114">
        <f>J14</f>
        <v>170</v>
      </c>
      <c r="AB11" s="7">
        <f>J13</f>
        <v>0.89195057145540757</v>
      </c>
      <c r="AC11" s="96">
        <f>J6</f>
        <v>4</v>
      </c>
      <c r="AD11" s="78">
        <f>J7</f>
        <v>4.03</v>
      </c>
      <c r="AE11" s="91">
        <f>J12</f>
        <v>4.1357058823529407</v>
      </c>
      <c r="AF11" s="117">
        <f>E12</f>
        <v>0.65416322507486768</v>
      </c>
      <c r="AG11" s="7">
        <f>E13</f>
        <v>0.67677083236662561</v>
      </c>
      <c r="AH11" s="96">
        <f>J21</f>
        <v>91.577809073533871</v>
      </c>
      <c r="AI11" s="78">
        <f>J22</f>
        <v>1.9100645616365481</v>
      </c>
      <c r="AJ11" s="78">
        <f>J23</f>
        <v>5.7349102677685924</v>
      </c>
      <c r="AK11" s="78">
        <f>J24</f>
        <v>0.7772160970610138</v>
      </c>
      <c r="AL11" s="79">
        <f>J25</f>
        <v>2.2190966865146948</v>
      </c>
    </row>
    <row r="12" spans="1:38" ht="19" customHeight="1" x14ac:dyDescent="0.35">
      <c r="A12" s="271" t="s">
        <v>117</v>
      </c>
      <c r="B12" s="272"/>
      <c r="C12" s="272"/>
      <c r="D12" s="273"/>
      <c r="E12" s="116">
        <f>J9/D11</f>
        <v>0.65416322507486768</v>
      </c>
      <c r="F12" s="288" t="s">
        <v>147</v>
      </c>
      <c r="G12" s="291" t="s">
        <v>39</v>
      </c>
      <c r="H12" s="292"/>
      <c r="I12" s="293"/>
      <c r="J12" s="35">
        <f>C29/100</f>
        <v>4.1357058823529407</v>
      </c>
    </row>
    <row r="13" spans="1:38" ht="20.149999999999999" customHeight="1" x14ac:dyDescent="0.35">
      <c r="A13" s="274" t="s">
        <v>118</v>
      </c>
      <c r="B13" s="272"/>
      <c r="C13" s="272"/>
      <c r="D13" s="273"/>
      <c r="E13" s="29">
        <f>J10/D11</f>
        <v>0.67677083236662561</v>
      </c>
      <c r="F13" s="289"/>
      <c r="G13" s="322" t="s">
        <v>28</v>
      </c>
      <c r="H13" s="323"/>
      <c r="I13" s="324"/>
      <c r="J13" s="18">
        <f>F30/J14</f>
        <v>0.89195057145540757</v>
      </c>
    </row>
    <row r="14" spans="1:38" ht="15" customHeight="1" thickBot="1" x14ac:dyDescent="0.4">
      <c r="A14" s="319" t="s">
        <v>119</v>
      </c>
      <c r="B14" s="320"/>
      <c r="C14" s="320"/>
      <c r="D14" s="321"/>
      <c r="E14" s="30">
        <f>E12-E13</f>
        <v>-2.2607607291757925E-2</v>
      </c>
      <c r="F14" s="290"/>
      <c r="G14" s="325" t="s">
        <v>148</v>
      </c>
      <c r="H14" s="286"/>
      <c r="I14" s="326"/>
      <c r="J14" s="60">
        <f>SUBTOTAL(2,E34:E583)</f>
        <v>170</v>
      </c>
    </row>
    <row r="15" spans="1:38" x14ac:dyDescent="0.35">
      <c r="A15" s="328" t="s">
        <v>31</v>
      </c>
      <c r="B15" s="370"/>
      <c r="C15" s="370"/>
      <c r="D15" s="370"/>
      <c r="E15" s="370"/>
      <c r="F15" s="370"/>
      <c r="G15" s="370"/>
      <c r="H15" s="370"/>
      <c r="I15" s="370"/>
      <c r="J15" s="371"/>
    </row>
    <row r="16" spans="1:38" ht="46.5" customHeight="1" x14ac:dyDescent="0.35">
      <c r="A16" s="82" t="s">
        <v>17</v>
      </c>
      <c r="B16" s="85" t="s">
        <v>32</v>
      </c>
      <c r="C16" s="85" t="s">
        <v>18</v>
      </c>
      <c r="D16" s="85" t="s">
        <v>19</v>
      </c>
      <c r="E16" s="85" t="s">
        <v>20</v>
      </c>
      <c r="F16" s="85" t="s">
        <v>113</v>
      </c>
      <c r="G16" s="6" t="s">
        <v>24</v>
      </c>
      <c r="H16" s="50" t="s">
        <v>10</v>
      </c>
      <c r="I16" s="106" t="s">
        <v>21</v>
      </c>
      <c r="J16" s="269" t="s">
        <v>114</v>
      </c>
    </row>
    <row r="17" spans="1:13" x14ac:dyDescent="0.35">
      <c r="A17" s="82" t="s">
        <v>16</v>
      </c>
      <c r="B17" s="5" t="s">
        <v>37</v>
      </c>
      <c r="C17" s="3">
        <v>4</v>
      </c>
      <c r="D17" s="3">
        <v>2.2599999999999998</v>
      </c>
      <c r="E17" s="4">
        <v>2.79</v>
      </c>
      <c r="F17" s="83">
        <f>C17*D17*E17</f>
        <v>25.221599999999999</v>
      </c>
      <c r="G17" s="5">
        <v>0.67</v>
      </c>
      <c r="H17" s="105">
        <f>F17*G17</f>
        <v>16.898472000000002</v>
      </c>
      <c r="I17" s="6">
        <f>(H17-J9)/J9*100</f>
        <v>8.6518515608117958</v>
      </c>
      <c r="J17" s="270"/>
    </row>
    <row r="18" spans="1:13" ht="15" thickBot="1" x14ac:dyDescent="0.4">
      <c r="A18" s="51" t="s">
        <v>88</v>
      </c>
      <c r="B18" s="21" t="s">
        <v>35</v>
      </c>
      <c r="C18" s="32">
        <f>A11</f>
        <v>4</v>
      </c>
      <c r="D18" s="32">
        <f>B11</f>
        <v>2.2599999999999998</v>
      </c>
      <c r="E18" s="33">
        <v>2.68</v>
      </c>
      <c r="F18" s="115">
        <f>C18*D18*E18</f>
        <v>24.2272</v>
      </c>
      <c r="G18" s="8">
        <v>0.65</v>
      </c>
      <c r="H18" s="105">
        <f>F18*G18</f>
        <v>15.747680000000001</v>
      </c>
      <c r="I18" s="9">
        <f>(H18-J9)/J9*100</f>
        <v>1.2526215262045366</v>
      </c>
      <c r="J18" s="19">
        <f>I17-I18</f>
        <v>7.3992300346072595</v>
      </c>
    </row>
    <row r="19" spans="1:13" ht="17" customHeight="1" x14ac:dyDescent="0.35">
      <c r="A19" s="372" t="s">
        <v>55</v>
      </c>
      <c r="B19" s="373"/>
      <c r="C19" s="373"/>
      <c r="D19" s="373"/>
      <c r="E19" s="373"/>
      <c r="F19" s="373"/>
      <c r="G19" s="373"/>
      <c r="H19" s="373"/>
      <c r="I19" s="373"/>
      <c r="J19" s="374"/>
    </row>
    <row r="20" spans="1:13" ht="20" customHeight="1" x14ac:dyDescent="0.35">
      <c r="A20" s="278" t="s">
        <v>122</v>
      </c>
      <c r="B20" s="279"/>
      <c r="C20" s="279"/>
      <c r="D20" s="279"/>
      <c r="E20" s="279"/>
      <c r="F20" s="280"/>
      <c r="G20" s="86" t="s">
        <v>121</v>
      </c>
      <c r="H20" s="275" t="s">
        <v>120</v>
      </c>
      <c r="I20" s="276"/>
      <c r="J20" s="277"/>
    </row>
    <row r="21" spans="1:13" ht="16" customHeight="1" x14ac:dyDescent="0.35">
      <c r="A21" s="281" t="s">
        <v>56</v>
      </c>
      <c r="B21" s="282"/>
      <c r="C21" s="282"/>
      <c r="D21" s="282"/>
      <c r="E21" s="282"/>
      <c r="F21" s="283"/>
      <c r="G21" s="58" t="str">
        <f>D7</f>
        <v>ПЕ40</v>
      </c>
      <c r="H21" s="86">
        <f>COUNTIF($B$34:$B$583,G21)</f>
        <v>156</v>
      </c>
      <c r="I21" s="6">
        <f>SUMIF($B$34:$B$583,G21,$H$34:$H$583)</f>
        <v>14.242969817999995</v>
      </c>
      <c r="J21" s="63">
        <f>I21/$J$9*100</f>
        <v>91.577809073533871</v>
      </c>
      <c r="L21" s="264"/>
      <c r="M21" s="264"/>
    </row>
    <row r="22" spans="1:13" x14ac:dyDescent="0.35">
      <c r="A22" s="281" t="s">
        <v>61</v>
      </c>
      <c r="B22" s="282"/>
      <c r="C22" s="282"/>
      <c r="D22" s="282"/>
      <c r="E22" s="282"/>
      <c r="F22" s="283"/>
      <c r="G22" s="58">
        <v>3</v>
      </c>
      <c r="H22" s="86">
        <f>COUNTIF($B$34:$B$583,G22)</f>
        <v>3</v>
      </c>
      <c r="I22" s="6">
        <f>SUMIF($B$34:$B$583,G22,$H$34:$H$583)</f>
        <v>0.29706969599999999</v>
      </c>
      <c r="J22" s="118">
        <f t="shared" ref="J22:J24" si="0">I22/$J$9*100</f>
        <v>1.9100645616365481</v>
      </c>
      <c r="L22" s="264"/>
      <c r="M22" s="264"/>
    </row>
    <row r="23" spans="1:13" x14ac:dyDescent="0.35">
      <c r="A23" s="281" t="s">
        <v>58</v>
      </c>
      <c r="B23" s="282"/>
      <c r="C23" s="282"/>
      <c r="D23" s="282"/>
      <c r="E23" s="282"/>
      <c r="F23" s="283"/>
      <c r="G23" s="58" t="s">
        <v>57</v>
      </c>
      <c r="H23" s="86">
        <f>COUNTIF($B$34:$B$583,G23)</f>
        <v>10</v>
      </c>
      <c r="I23" s="6">
        <f>SUMIF($B$34:$B$583,G23,$H$34:$H$583)</f>
        <v>0.89194265159999997</v>
      </c>
      <c r="J23" s="118">
        <f t="shared" si="0"/>
        <v>5.7349102677685924</v>
      </c>
      <c r="L23" s="264"/>
      <c r="M23" s="264"/>
    </row>
    <row r="24" spans="1:13" ht="14.5" customHeight="1" x14ac:dyDescent="0.35">
      <c r="A24" s="281" t="s">
        <v>59</v>
      </c>
      <c r="B24" s="282"/>
      <c r="C24" s="282"/>
      <c r="D24" s="282"/>
      <c r="E24" s="282"/>
      <c r="F24" s="283"/>
      <c r="G24" s="58" t="s">
        <v>60</v>
      </c>
      <c r="H24" s="86">
        <f>COUNTIF($B$34:$B$583,G24)</f>
        <v>1</v>
      </c>
      <c r="I24" s="6">
        <f>SUMIF($B$34:$B$583,G24,$H$34:$H$583)</f>
        <v>0.12087934320000002</v>
      </c>
      <c r="J24" s="118">
        <f t="shared" si="0"/>
        <v>0.7772160970610138</v>
      </c>
      <c r="L24" s="264"/>
      <c r="M24" s="264"/>
    </row>
    <row r="25" spans="1:13" ht="15" thickBot="1" x14ac:dyDescent="0.4">
      <c r="A25" s="284" t="s">
        <v>123</v>
      </c>
      <c r="B25" s="285"/>
      <c r="C25" s="285"/>
      <c r="D25" s="285"/>
      <c r="E25" s="285"/>
      <c r="F25" s="286"/>
      <c r="G25" s="286"/>
      <c r="H25" s="287"/>
      <c r="I25" s="74">
        <f>I30</f>
        <v>0.34513303439999998</v>
      </c>
      <c r="J25" s="31">
        <f>I25/H30*100</f>
        <v>2.2190966865146948</v>
      </c>
      <c r="L25" s="264"/>
      <c r="M25" s="264"/>
    </row>
    <row r="26" spans="1:13" x14ac:dyDescent="0.35">
      <c r="A26" s="377" t="s">
        <v>53</v>
      </c>
      <c r="B26" s="378"/>
      <c r="C26" s="378"/>
      <c r="D26" s="378"/>
      <c r="E26" s="378"/>
      <c r="F26" s="378"/>
      <c r="G26" s="378"/>
      <c r="H26" s="378"/>
      <c r="I26" s="378"/>
      <c r="J26" s="379"/>
      <c r="L26" s="264"/>
      <c r="M26" s="264"/>
    </row>
    <row r="27" spans="1:13" x14ac:dyDescent="0.35">
      <c r="A27" s="380" t="s">
        <v>54</v>
      </c>
      <c r="B27" s="381"/>
      <c r="C27" s="107">
        <f t="shared" ref="C27:I27" si="1">C28*2</f>
        <v>8.8880651859523958</v>
      </c>
      <c r="D27" s="108">
        <f t="shared" si="1"/>
        <v>36.976055506522655</v>
      </c>
      <c r="E27" s="108">
        <f t="shared" si="1"/>
        <v>69.037574579311141</v>
      </c>
      <c r="F27" s="109">
        <f t="shared" si="1"/>
        <v>1.2523926563727052</v>
      </c>
      <c r="G27" s="109">
        <f t="shared" si="1"/>
        <v>7.8014378106694385E-2</v>
      </c>
      <c r="H27" s="109">
        <f t="shared" si="1"/>
        <v>7.4954643712636868E-2</v>
      </c>
      <c r="I27" s="109">
        <f t="shared" si="1"/>
        <v>2.7002754027226371E-2</v>
      </c>
      <c r="J27" s="382" t="s">
        <v>124</v>
      </c>
      <c r="L27" s="264"/>
      <c r="M27" s="264"/>
    </row>
    <row r="28" spans="1:13" x14ac:dyDescent="0.35">
      <c r="A28" s="380" t="s">
        <v>36</v>
      </c>
      <c r="B28" s="381"/>
      <c r="C28" s="110">
        <f>STDEV(C34:C210)</f>
        <v>4.4440325929761979</v>
      </c>
      <c r="D28" s="110">
        <f t="shared" ref="D28:I28" si="2">STDEV(D34:D210)</f>
        <v>18.488027753261328</v>
      </c>
      <c r="E28" s="110">
        <f t="shared" si="2"/>
        <v>34.51878728965557</v>
      </c>
      <c r="F28" s="109">
        <f t="shared" si="2"/>
        <v>0.62619632818635262</v>
      </c>
      <c r="G28" s="109">
        <f t="shared" si="2"/>
        <v>3.9007189053347192E-2</v>
      </c>
      <c r="H28" s="109">
        <f t="shared" si="2"/>
        <v>3.7477321856318434E-2</v>
      </c>
      <c r="I28" s="109">
        <f t="shared" si="2"/>
        <v>1.3501377013613185E-2</v>
      </c>
      <c r="J28" s="383"/>
      <c r="L28" s="264"/>
      <c r="M28" s="264"/>
    </row>
    <row r="29" spans="1:13" x14ac:dyDescent="0.35">
      <c r="A29" s="375" t="s">
        <v>2</v>
      </c>
      <c r="B29" s="376"/>
      <c r="C29" s="111">
        <f>C30/J14</f>
        <v>413.57058823529411</v>
      </c>
      <c r="D29" s="111">
        <f>D30/J14</f>
        <v>148.94117647058823</v>
      </c>
      <c r="E29" s="111">
        <f>E30/J14</f>
        <v>185.83529411764707</v>
      </c>
      <c r="F29" s="112">
        <f>F30/J14</f>
        <v>0.89195057145540757</v>
      </c>
      <c r="G29" s="112">
        <f>G30/J14</f>
        <v>9.4649187609899973E-2</v>
      </c>
      <c r="H29" s="112">
        <f>H30/J14</f>
        <v>9.1487420639999956E-2</v>
      </c>
      <c r="I29" s="111">
        <f>I30/J14</f>
        <v>2.0301943199999999E-3</v>
      </c>
      <c r="J29" s="113">
        <f>J14+33</f>
        <v>203</v>
      </c>
      <c r="L29" s="264"/>
      <c r="M29" s="264"/>
    </row>
    <row r="30" spans="1:13" ht="15" thickBot="1" x14ac:dyDescent="0.4">
      <c r="A30" s="353" t="s">
        <v>3</v>
      </c>
      <c r="B30" s="354"/>
      <c r="C30" s="36">
        <f t="shared" ref="C30:J30" si="3">SUM(C34:C424)</f>
        <v>70307</v>
      </c>
      <c r="D30" s="36">
        <f t="shared" si="3"/>
        <v>25320</v>
      </c>
      <c r="E30" s="36">
        <f t="shared" si="3"/>
        <v>31592</v>
      </c>
      <c r="F30" s="36">
        <f t="shared" si="3"/>
        <v>151.63159714741928</v>
      </c>
      <c r="G30" s="37">
        <f t="shared" si="3"/>
        <v>16.090361893682996</v>
      </c>
      <c r="H30" s="37">
        <f t="shared" si="3"/>
        <v>15.552861508799992</v>
      </c>
      <c r="I30" s="38">
        <f t="shared" si="3"/>
        <v>0.34513303439999998</v>
      </c>
      <c r="J30" s="59">
        <f t="shared" si="3"/>
        <v>4</v>
      </c>
    </row>
    <row r="31" spans="1:13" ht="15" thickBot="1" x14ac:dyDescent="0.4">
      <c r="A31" s="355" t="s">
        <v>50</v>
      </c>
      <c r="B31" s="356"/>
      <c r="C31" s="356"/>
      <c r="D31" s="356"/>
      <c r="E31" s="356"/>
      <c r="F31" s="356"/>
      <c r="G31" s="356"/>
      <c r="H31" s="356"/>
      <c r="I31" s="356"/>
      <c r="J31" s="357"/>
    </row>
    <row r="32" spans="1:13" ht="25" customHeight="1" x14ac:dyDescent="0.35">
      <c r="A32" s="328" t="s">
        <v>4</v>
      </c>
      <c r="B32" s="359" t="s">
        <v>51</v>
      </c>
      <c r="C32" s="361" t="s">
        <v>5</v>
      </c>
      <c r="D32" s="362"/>
      <c r="E32" s="363"/>
      <c r="F32" s="364" t="s">
        <v>23</v>
      </c>
      <c r="G32" s="366" t="s">
        <v>9</v>
      </c>
      <c r="H32" s="367"/>
      <c r="I32" s="367"/>
      <c r="J32" s="368" t="s">
        <v>41</v>
      </c>
    </row>
    <row r="33" spans="1:10" ht="84.5" thickBot="1" x14ac:dyDescent="0.4">
      <c r="A33" s="358"/>
      <c r="B33" s="360"/>
      <c r="C33" s="52" t="s">
        <v>30</v>
      </c>
      <c r="D33" s="53" t="s">
        <v>6</v>
      </c>
      <c r="E33" s="54" t="s">
        <v>7</v>
      </c>
      <c r="F33" s="365"/>
      <c r="G33" s="55" t="s">
        <v>26</v>
      </c>
      <c r="H33" s="56" t="s">
        <v>38</v>
      </c>
      <c r="I33" s="57" t="s">
        <v>42</v>
      </c>
      <c r="J33" s="369"/>
    </row>
    <row r="34" spans="1:10" x14ac:dyDescent="0.35">
      <c r="A34" s="41">
        <v>1</v>
      </c>
      <c r="B34" s="13" t="s">
        <v>34</v>
      </c>
      <c r="C34" s="13">
        <v>419</v>
      </c>
      <c r="D34" s="13">
        <v>176</v>
      </c>
      <c r="E34" s="13">
        <v>228</v>
      </c>
      <c r="F34" s="12">
        <f>IF(C34=0,0,(E34-D34)/C34*10)</f>
        <v>1.2410501193317423</v>
      </c>
      <c r="G34" s="7">
        <f t="shared" ref="G34:G98" si="4">(3.1416*C34/100*(D34/10*D34/10+E34/10*E34/10))/80000</f>
        <v>0.13650346248000003</v>
      </c>
      <c r="H34" s="7">
        <f>(3.1416*$J$6*(D34/10*D34/10+E34/10*E34/10))/80000</f>
        <v>0.13031356800000002</v>
      </c>
      <c r="I34" s="7">
        <f>H34*J34</f>
        <v>0</v>
      </c>
      <c r="J34" s="42">
        <f t="shared" ref="J34:J98" si="5">IF(C34&lt;$J$7*100,1,0)</f>
        <v>0</v>
      </c>
    </row>
    <row r="35" spans="1:10" x14ac:dyDescent="0.35">
      <c r="A35" s="43">
        <f>A34+1</f>
        <v>2</v>
      </c>
      <c r="B35" s="14" t="s">
        <v>34</v>
      </c>
      <c r="C35" s="14">
        <v>409</v>
      </c>
      <c r="D35" s="14">
        <v>140</v>
      </c>
      <c r="E35" s="14">
        <v>167</v>
      </c>
      <c r="F35" s="11">
        <f t="shared" ref="F35:F98" si="6">IF(C35=0,0,(E35-D35)/C35*10)</f>
        <v>0.66014669926650371</v>
      </c>
      <c r="G35" s="10">
        <f t="shared" si="4"/>
        <v>7.6274124926999989E-2</v>
      </c>
      <c r="H35" s="7">
        <f t="shared" ref="H35:H98" si="7">(3.1416*$J$6*(D35/10*D35/10+E35/10*E35/10))/80000</f>
        <v>7.4595721199999993E-2</v>
      </c>
      <c r="I35" s="7">
        <f>H35*J35</f>
        <v>0</v>
      </c>
      <c r="J35" s="42">
        <f t="shared" si="5"/>
        <v>0</v>
      </c>
    </row>
    <row r="36" spans="1:10" x14ac:dyDescent="0.35">
      <c r="A36" s="43">
        <f t="shared" ref="A36:A99" si="8">A35+1</f>
        <v>3</v>
      </c>
      <c r="B36" s="14" t="s">
        <v>34</v>
      </c>
      <c r="C36" s="14">
        <v>402</v>
      </c>
      <c r="D36" s="14">
        <v>130</v>
      </c>
      <c r="E36" s="14">
        <v>156</v>
      </c>
      <c r="F36" s="11">
        <f t="shared" si="6"/>
        <v>0.6467661691542288</v>
      </c>
      <c r="G36" s="10">
        <f t="shared" si="4"/>
        <v>6.5097376343999994E-2</v>
      </c>
      <c r="H36" s="7">
        <f t="shared" si="7"/>
        <v>6.4773508800000004E-2</v>
      </c>
      <c r="I36" s="7">
        <f t="shared" ref="I36:I99" si="9">H36*J36</f>
        <v>6.4773508800000004E-2</v>
      </c>
      <c r="J36" s="42">
        <f t="shared" si="5"/>
        <v>1</v>
      </c>
    </row>
    <row r="37" spans="1:10" x14ac:dyDescent="0.35">
      <c r="A37" s="43">
        <f t="shared" si="8"/>
        <v>4</v>
      </c>
      <c r="B37" s="14" t="s">
        <v>34</v>
      </c>
      <c r="C37" s="14">
        <v>416</v>
      </c>
      <c r="D37" s="14">
        <v>152</v>
      </c>
      <c r="E37" s="14">
        <v>176</v>
      </c>
      <c r="F37" s="11">
        <f t="shared" si="6"/>
        <v>0.57692307692307698</v>
      </c>
      <c r="G37" s="10">
        <f t="shared" si="4"/>
        <v>8.8346818560000012E-2</v>
      </c>
      <c r="H37" s="7">
        <f t="shared" si="7"/>
        <v>8.4948864000000013E-2</v>
      </c>
      <c r="I37" s="7">
        <f t="shared" si="9"/>
        <v>0</v>
      </c>
      <c r="J37" s="42">
        <f t="shared" si="5"/>
        <v>0</v>
      </c>
    </row>
    <row r="38" spans="1:10" x14ac:dyDescent="0.35">
      <c r="A38" s="43">
        <f t="shared" si="8"/>
        <v>5</v>
      </c>
      <c r="B38" s="14" t="s">
        <v>34</v>
      </c>
      <c r="C38" s="14">
        <v>413</v>
      </c>
      <c r="D38" s="14">
        <v>145</v>
      </c>
      <c r="E38" s="14">
        <v>169</v>
      </c>
      <c r="F38" s="11">
        <f t="shared" si="6"/>
        <v>0.58111380145278457</v>
      </c>
      <c r="G38" s="10">
        <f t="shared" si="4"/>
        <v>8.0421103686000014E-2</v>
      </c>
      <c r="H38" s="7">
        <f t="shared" si="7"/>
        <v>7.7889688799999995E-2</v>
      </c>
      <c r="I38" s="7">
        <f t="shared" si="9"/>
        <v>0</v>
      </c>
      <c r="J38" s="42">
        <f t="shared" si="5"/>
        <v>0</v>
      </c>
    </row>
    <row r="39" spans="1:10" x14ac:dyDescent="0.35">
      <c r="A39" s="43">
        <f t="shared" si="8"/>
        <v>6</v>
      </c>
      <c r="B39" s="14" t="s">
        <v>34</v>
      </c>
      <c r="C39" s="14">
        <v>417</v>
      </c>
      <c r="D39" s="14">
        <v>166</v>
      </c>
      <c r="E39" s="14">
        <v>191</v>
      </c>
      <c r="F39" s="11">
        <f t="shared" si="6"/>
        <v>0.59952038369304561</v>
      </c>
      <c r="G39" s="10">
        <f t="shared" si="4"/>
        <v>0.10486436568300003</v>
      </c>
      <c r="H39" s="7">
        <f t="shared" si="7"/>
        <v>0.10058931960000002</v>
      </c>
      <c r="I39" s="7">
        <f t="shared" si="9"/>
        <v>0</v>
      </c>
      <c r="J39" s="42">
        <f t="shared" si="5"/>
        <v>0</v>
      </c>
    </row>
    <row r="40" spans="1:10" x14ac:dyDescent="0.35">
      <c r="A40" s="43">
        <f t="shared" si="8"/>
        <v>7</v>
      </c>
      <c r="B40" s="14" t="s">
        <v>57</v>
      </c>
      <c r="C40" s="14">
        <v>416</v>
      </c>
      <c r="D40" s="14">
        <v>198</v>
      </c>
      <c r="E40" s="14">
        <v>234</v>
      </c>
      <c r="F40" s="11">
        <f t="shared" si="6"/>
        <v>0.86538461538461542</v>
      </c>
      <c r="G40" s="10">
        <f t="shared" si="4"/>
        <v>0.15349606271999999</v>
      </c>
      <c r="H40" s="7">
        <f t="shared" si="7"/>
        <v>0.14759236799999997</v>
      </c>
      <c r="I40" s="7">
        <f t="shared" si="9"/>
        <v>0</v>
      </c>
      <c r="J40" s="42">
        <f t="shared" si="5"/>
        <v>0</v>
      </c>
    </row>
    <row r="41" spans="1:10" x14ac:dyDescent="0.35">
      <c r="A41" s="43">
        <f t="shared" si="8"/>
        <v>8</v>
      </c>
      <c r="B41" s="14" t="s">
        <v>34</v>
      </c>
      <c r="C41" s="14">
        <v>412</v>
      </c>
      <c r="D41" s="14">
        <v>136</v>
      </c>
      <c r="E41" s="14">
        <v>165</v>
      </c>
      <c r="F41" s="11">
        <f t="shared" si="6"/>
        <v>0.70388349514563098</v>
      </c>
      <c r="G41" s="10">
        <f t="shared" si="4"/>
        <v>7.3973103203999996E-2</v>
      </c>
      <c r="H41" s="7">
        <f t="shared" si="7"/>
        <v>7.1818546799999994E-2</v>
      </c>
      <c r="I41" s="7">
        <f t="shared" si="9"/>
        <v>0</v>
      </c>
      <c r="J41" s="42">
        <f t="shared" si="5"/>
        <v>0</v>
      </c>
    </row>
    <row r="42" spans="1:10" x14ac:dyDescent="0.35">
      <c r="A42" s="43">
        <f t="shared" si="8"/>
        <v>9</v>
      </c>
      <c r="B42" s="14" t="s">
        <v>34</v>
      </c>
      <c r="C42" s="14">
        <v>415</v>
      </c>
      <c r="D42" s="14">
        <v>174</v>
      </c>
      <c r="E42" s="14">
        <v>214</v>
      </c>
      <c r="F42" s="11">
        <f t="shared" si="6"/>
        <v>0.96385542168674698</v>
      </c>
      <c r="G42" s="10">
        <f t="shared" si="4"/>
        <v>0.12397491876</v>
      </c>
      <c r="H42" s="7">
        <f t="shared" si="7"/>
        <v>0.1194938976</v>
      </c>
      <c r="I42" s="7">
        <f t="shared" si="9"/>
        <v>0</v>
      </c>
      <c r="J42" s="42">
        <f t="shared" si="5"/>
        <v>0</v>
      </c>
    </row>
    <row r="43" spans="1:10" x14ac:dyDescent="0.35">
      <c r="A43" s="43">
        <f t="shared" si="8"/>
        <v>10</v>
      </c>
      <c r="B43" s="14">
        <v>3</v>
      </c>
      <c r="C43" s="14">
        <v>417</v>
      </c>
      <c r="D43" s="14">
        <v>148</v>
      </c>
      <c r="E43" s="14">
        <v>183</v>
      </c>
      <c r="F43" s="11">
        <f t="shared" si="6"/>
        <v>0.8393285371702639</v>
      </c>
      <c r="G43" s="10">
        <f t="shared" si="4"/>
        <v>9.0709305687000003E-2</v>
      </c>
      <c r="H43" s="7">
        <f t="shared" si="7"/>
        <v>8.7011324400000006E-2</v>
      </c>
      <c r="I43" s="7">
        <f t="shared" si="9"/>
        <v>0</v>
      </c>
      <c r="J43" s="42">
        <f t="shared" si="5"/>
        <v>0</v>
      </c>
    </row>
    <row r="44" spans="1:10" x14ac:dyDescent="0.35">
      <c r="A44" s="43">
        <f t="shared" si="8"/>
        <v>11</v>
      </c>
      <c r="B44" s="14" t="s">
        <v>34</v>
      </c>
      <c r="C44" s="14">
        <v>411</v>
      </c>
      <c r="D44" s="14">
        <v>150</v>
      </c>
      <c r="E44" s="14">
        <v>181</v>
      </c>
      <c r="F44" s="11">
        <f t="shared" si="6"/>
        <v>0.75425790754257915</v>
      </c>
      <c r="G44" s="10">
        <f t="shared" si="4"/>
        <v>8.9191088216999989E-2</v>
      </c>
      <c r="H44" s="7">
        <f t="shared" si="7"/>
        <v>8.6803978800000001E-2</v>
      </c>
      <c r="I44" s="7">
        <f t="shared" si="9"/>
        <v>0</v>
      </c>
      <c r="J44" s="42">
        <f t="shared" si="5"/>
        <v>0</v>
      </c>
    </row>
    <row r="45" spans="1:10" x14ac:dyDescent="0.35">
      <c r="A45" s="43">
        <f t="shared" si="8"/>
        <v>12</v>
      </c>
      <c r="B45" s="14" t="s">
        <v>34</v>
      </c>
      <c r="C45" s="14">
        <v>414</v>
      </c>
      <c r="D45" s="14">
        <v>144</v>
      </c>
      <c r="E45" s="14">
        <v>188</v>
      </c>
      <c r="F45" s="11">
        <f t="shared" si="6"/>
        <v>1.0628019323671498</v>
      </c>
      <c r="G45" s="10">
        <f t="shared" si="4"/>
        <v>9.1173630239999984E-2</v>
      </c>
      <c r="H45" s="7">
        <f t="shared" si="7"/>
        <v>8.8090463999999979E-2</v>
      </c>
      <c r="I45" s="7">
        <f t="shared" si="9"/>
        <v>0</v>
      </c>
      <c r="J45" s="42">
        <f t="shared" si="5"/>
        <v>0</v>
      </c>
    </row>
    <row r="46" spans="1:10" x14ac:dyDescent="0.35">
      <c r="A46" s="43">
        <f t="shared" si="8"/>
        <v>13</v>
      </c>
      <c r="B46" s="14" t="s">
        <v>34</v>
      </c>
      <c r="C46" s="14">
        <v>415</v>
      </c>
      <c r="D46" s="14">
        <v>155</v>
      </c>
      <c r="E46" s="14">
        <v>201</v>
      </c>
      <c r="F46" s="11">
        <f t="shared" si="6"/>
        <v>1.1084337349397591</v>
      </c>
      <c r="G46" s="10">
        <f t="shared" si="4"/>
        <v>0.10499537433</v>
      </c>
      <c r="H46" s="7">
        <f t="shared" si="7"/>
        <v>0.1012003608</v>
      </c>
      <c r="I46" s="7">
        <f t="shared" si="9"/>
        <v>0</v>
      </c>
      <c r="J46" s="42">
        <f t="shared" si="5"/>
        <v>0</v>
      </c>
    </row>
    <row r="47" spans="1:10" x14ac:dyDescent="0.35">
      <c r="A47" s="43">
        <f t="shared" si="8"/>
        <v>14</v>
      </c>
      <c r="B47" s="14">
        <v>3</v>
      </c>
      <c r="C47" s="14">
        <v>416</v>
      </c>
      <c r="D47" s="14">
        <v>185</v>
      </c>
      <c r="E47" s="14">
        <v>231</v>
      </c>
      <c r="F47" s="11">
        <f t="shared" si="6"/>
        <v>1.1057692307692308</v>
      </c>
      <c r="G47" s="10">
        <f t="shared" si="4"/>
        <v>0.14308329235199999</v>
      </c>
      <c r="H47" s="7">
        <f t="shared" si="7"/>
        <v>0.1375800888</v>
      </c>
      <c r="I47" s="7">
        <f t="shared" si="9"/>
        <v>0</v>
      </c>
      <c r="J47" s="42">
        <f t="shared" si="5"/>
        <v>0</v>
      </c>
    </row>
    <row r="48" spans="1:10" x14ac:dyDescent="0.35">
      <c r="A48" s="43">
        <f t="shared" si="8"/>
        <v>15</v>
      </c>
      <c r="B48" s="14" t="s">
        <v>34</v>
      </c>
      <c r="C48" s="14">
        <v>413</v>
      </c>
      <c r="D48" s="14">
        <v>130</v>
      </c>
      <c r="E48" s="14">
        <v>158</v>
      </c>
      <c r="F48" s="11">
        <f t="shared" si="6"/>
        <v>0.67796610169491522</v>
      </c>
      <c r="G48" s="10">
        <f t="shared" si="4"/>
        <v>6.7897170263999995E-2</v>
      </c>
      <c r="H48" s="7">
        <f t="shared" si="7"/>
        <v>6.5759971199999989E-2</v>
      </c>
      <c r="I48" s="7">
        <f t="shared" si="9"/>
        <v>0</v>
      </c>
      <c r="J48" s="42">
        <f t="shared" si="5"/>
        <v>0</v>
      </c>
    </row>
    <row r="49" spans="1:10" x14ac:dyDescent="0.35">
      <c r="A49" s="43">
        <f t="shared" si="8"/>
        <v>16</v>
      </c>
      <c r="B49" s="14" t="s">
        <v>34</v>
      </c>
      <c r="C49" s="14">
        <v>409</v>
      </c>
      <c r="D49" s="14">
        <v>143</v>
      </c>
      <c r="E49" s="14">
        <v>160</v>
      </c>
      <c r="F49" s="11">
        <f t="shared" si="6"/>
        <v>0.41564792176039117</v>
      </c>
      <c r="G49" s="10">
        <f t="shared" si="4"/>
        <v>7.3961279007000003E-2</v>
      </c>
      <c r="H49" s="7">
        <f t="shared" si="7"/>
        <v>7.2333769199999995E-2</v>
      </c>
      <c r="I49" s="7">
        <f t="shared" si="9"/>
        <v>0</v>
      </c>
      <c r="J49" s="42">
        <f t="shared" si="5"/>
        <v>0</v>
      </c>
    </row>
    <row r="50" spans="1:10" x14ac:dyDescent="0.35">
      <c r="A50" s="43">
        <f t="shared" si="8"/>
        <v>17</v>
      </c>
      <c r="B50" s="14" t="s">
        <v>34</v>
      </c>
      <c r="C50" s="14">
        <v>414</v>
      </c>
      <c r="D50" s="14">
        <v>178</v>
      </c>
      <c r="E50" s="14">
        <v>265</v>
      </c>
      <c r="F50" s="11">
        <f t="shared" si="6"/>
        <v>2.1014492753623188</v>
      </c>
      <c r="G50" s="10">
        <f t="shared" si="4"/>
        <v>0.165681410202</v>
      </c>
      <c r="H50" s="7">
        <f t="shared" si="7"/>
        <v>0.1600786572</v>
      </c>
      <c r="I50" s="7">
        <f t="shared" si="9"/>
        <v>0</v>
      </c>
      <c r="J50" s="42">
        <f t="shared" si="5"/>
        <v>0</v>
      </c>
    </row>
    <row r="51" spans="1:10" x14ac:dyDescent="0.35">
      <c r="A51" s="43">
        <f t="shared" si="8"/>
        <v>18</v>
      </c>
      <c r="B51" s="14" t="s">
        <v>34</v>
      </c>
      <c r="C51" s="14">
        <v>416</v>
      </c>
      <c r="D51" s="14">
        <v>150</v>
      </c>
      <c r="E51" s="14">
        <v>170</v>
      </c>
      <c r="F51" s="11">
        <f t="shared" si="6"/>
        <v>0.48076923076923078</v>
      </c>
      <c r="G51" s="10">
        <f t="shared" si="4"/>
        <v>8.3968684799999999E-2</v>
      </c>
      <c r="H51" s="7">
        <f t="shared" si="7"/>
        <v>8.0739119999999998E-2</v>
      </c>
      <c r="I51" s="7">
        <f t="shared" si="9"/>
        <v>0</v>
      </c>
      <c r="J51" s="42">
        <f t="shared" si="5"/>
        <v>0</v>
      </c>
    </row>
    <row r="52" spans="1:10" x14ac:dyDescent="0.35">
      <c r="A52" s="43">
        <f t="shared" si="8"/>
        <v>19</v>
      </c>
      <c r="B52" s="14" t="s">
        <v>57</v>
      </c>
      <c r="C52" s="14">
        <v>416</v>
      </c>
      <c r="D52" s="14">
        <v>144</v>
      </c>
      <c r="E52" s="14">
        <v>200</v>
      </c>
      <c r="F52" s="11">
        <f t="shared" si="6"/>
        <v>1.346153846153846</v>
      </c>
      <c r="G52" s="10">
        <f t="shared" si="4"/>
        <v>9.9220273152000008E-2</v>
      </c>
      <c r="H52" s="7">
        <f t="shared" si="7"/>
        <v>9.5404108800000012E-2</v>
      </c>
      <c r="I52" s="7">
        <f t="shared" si="9"/>
        <v>0</v>
      </c>
      <c r="J52" s="42">
        <f t="shared" si="5"/>
        <v>0</v>
      </c>
    </row>
    <row r="53" spans="1:10" x14ac:dyDescent="0.35">
      <c r="A53" s="43">
        <f t="shared" si="8"/>
        <v>20</v>
      </c>
      <c r="B53" s="14" t="s">
        <v>34</v>
      </c>
      <c r="C53" s="14">
        <v>414</v>
      </c>
      <c r="D53" s="14">
        <v>129</v>
      </c>
      <c r="E53" s="14">
        <v>180</v>
      </c>
      <c r="F53" s="11">
        <f t="shared" si="6"/>
        <v>1.2318840579710146</v>
      </c>
      <c r="G53" s="10">
        <f t="shared" si="4"/>
        <v>7.9729778898000009E-2</v>
      </c>
      <c r="H53" s="7">
        <f t="shared" si="7"/>
        <v>7.7033602800000003E-2</v>
      </c>
      <c r="I53" s="7">
        <f t="shared" si="9"/>
        <v>0</v>
      </c>
      <c r="J53" s="42">
        <f t="shared" si="5"/>
        <v>0</v>
      </c>
    </row>
    <row r="54" spans="1:10" x14ac:dyDescent="0.35">
      <c r="A54" s="43">
        <f t="shared" si="8"/>
        <v>21</v>
      </c>
      <c r="B54" s="14" t="s">
        <v>34</v>
      </c>
      <c r="C54" s="14">
        <v>410</v>
      </c>
      <c r="D54" s="14">
        <v>148</v>
      </c>
      <c r="E54" s="14">
        <v>175</v>
      </c>
      <c r="F54" s="11">
        <f t="shared" si="6"/>
        <v>0.65853658536585369</v>
      </c>
      <c r="G54" s="10">
        <f t="shared" si="4"/>
        <v>8.4575367030000001E-2</v>
      </c>
      <c r="H54" s="7">
        <f t="shared" si="7"/>
        <v>8.2512553199999991E-2</v>
      </c>
      <c r="I54" s="7">
        <f t="shared" si="9"/>
        <v>0</v>
      </c>
      <c r="J54" s="42">
        <f t="shared" si="5"/>
        <v>0</v>
      </c>
    </row>
    <row r="55" spans="1:10" x14ac:dyDescent="0.35">
      <c r="A55" s="43">
        <f t="shared" si="8"/>
        <v>22</v>
      </c>
      <c r="B55" s="14" t="s">
        <v>34</v>
      </c>
      <c r="C55" s="14">
        <v>418</v>
      </c>
      <c r="D55" s="14">
        <v>160</v>
      </c>
      <c r="E55" s="14">
        <v>200</v>
      </c>
      <c r="F55" s="11">
        <f t="shared" si="6"/>
        <v>0.9569377990430622</v>
      </c>
      <c r="G55" s="10">
        <f t="shared" si="4"/>
        <v>0.10768148159999999</v>
      </c>
      <c r="H55" s="7">
        <f t="shared" si="7"/>
        <v>0.10304447999999999</v>
      </c>
      <c r="I55" s="7">
        <f t="shared" si="9"/>
        <v>0</v>
      </c>
      <c r="J55" s="42">
        <f t="shared" si="5"/>
        <v>0</v>
      </c>
    </row>
    <row r="56" spans="1:10" x14ac:dyDescent="0.35">
      <c r="A56" s="43">
        <f t="shared" si="8"/>
        <v>23</v>
      </c>
      <c r="B56" s="14" t="s">
        <v>34</v>
      </c>
      <c r="C56" s="14">
        <v>416</v>
      </c>
      <c r="D56" s="14">
        <v>153</v>
      </c>
      <c r="E56" s="14">
        <v>190</v>
      </c>
      <c r="F56" s="11">
        <f t="shared" si="6"/>
        <v>0.88942307692307698</v>
      </c>
      <c r="G56" s="10">
        <f t="shared" si="4"/>
        <v>9.7215806688000006E-2</v>
      </c>
      <c r="H56" s="7">
        <f t="shared" si="7"/>
        <v>9.3476737200000007E-2</v>
      </c>
      <c r="I56" s="7">
        <f t="shared" si="9"/>
        <v>0</v>
      </c>
      <c r="J56" s="42">
        <f t="shared" si="5"/>
        <v>0</v>
      </c>
    </row>
    <row r="57" spans="1:10" x14ac:dyDescent="0.35">
      <c r="A57" s="43">
        <f t="shared" si="8"/>
        <v>24</v>
      </c>
      <c r="B57" s="14" t="s">
        <v>57</v>
      </c>
      <c r="C57" s="14">
        <v>412</v>
      </c>
      <c r="D57" s="14">
        <v>135</v>
      </c>
      <c r="E57" s="14">
        <v>171</v>
      </c>
      <c r="F57" s="11">
        <f t="shared" si="6"/>
        <v>0.87378640776699035</v>
      </c>
      <c r="G57" s="10">
        <f t="shared" si="4"/>
        <v>7.6796380583999999E-2</v>
      </c>
      <c r="H57" s="7">
        <f t="shared" si="7"/>
        <v>7.4559592800000005E-2</v>
      </c>
      <c r="I57" s="7">
        <f t="shared" si="9"/>
        <v>0</v>
      </c>
      <c r="J57" s="42">
        <f t="shared" si="5"/>
        <v>0</v>
      </c>
    </row>
    <row r="58" spans="1:10" x14ac:dyDescent="0.35">
      <c r="A58" s="43">
        <f t="shared" si="8"/>
        <v>25</v>
      </c>
      <c r="B58" s="14" t="s">
        <v>34</v>
      </c>
      <c r="C58" s="14">
        <v>415</v>
      </c>
      <c r="D58" s="14">
        <v>163</v>
      </c>
      <c r="E58" s="14">
        <v>195</v>
      </c>
      <c r="F58" s="11">
        <f t="shared" si="6"/>
        <v>0.77108433734939763</v>
      </c>
      <c r="G58" s="10">
        <f t="shared" si="4"/>
        <v>0.10526916476999999</v>
      </c>
      <c r="H58" s="7">
        <f t="shared" si="7"/>
        <v>0.10146425520000001</v>
      </c>
      <c r="I58" s="7">
        <f t="shared" si="9"/>
        <v>0</v>
      </c>
      <c r="J58" s="42">
        <f t="shared" si="5"/>
        <v>0</v>
      </c>
    </row>
    <row r="59" spans="1:10" x14ac:dyDescent="0.35">
      <c r="A59" s="43">
        <f t="shared" si="8"/>
        <v>26</v>
      </c>
      <c r="B59" s="14" t="s">
        <v>34</v>
      </c>
      <c r="C59" s="14">
        <v>414</v>
      </c>
      <c r="D59" s="14">
        <v>150</v>
      </c>
      <c r="E59" s="14">
        <v>186</v>
      </c>
      <c r="F59" s="11">
        <f t="shared" si="6"/>
        <v>0.86956521739130432</v>
      </c>
      <c r="G59" s="10">
        <f t="shared" si="4"/>
        <v>9.282542068800001E-2</v>
      </c>
      <c r="H59" s="7">
        <f t="shared" si="7"/>
        <v>8.9686396799999998E-2</v>
      </c>
      <c r="I59" s="7">
        <f t="shared" si="9"/>
        <v>0</v>
      </c>
      <c r="J59" s="42">
        <f t="shared" si="5"/>
        <v>0</v>
      </c>
    </row>
    <row r="60" spans="1:10" x14ac:dyDescent="0.35">
      <c r="A60" s="43">
        <f t="shared" si="8"/>
        <v>27</v>
      </c>
      <c r="B60" s="14" t="s">
        <v>34</v>
      </c>
      <c r="C60" s="14">
        <v>419</v>
      </c>
      <c r="D60" s="14">
        <v>146</v>
      </c>
      <c r="E60" s="14">
        <v>192</v>
      </c>
      <c r="F60" s="11">
        <f t="shared" si="6"/>
        <v>1.0978520286396183</v>
      </c>
      <c r="G60" s="10">
        <f t="shared" si="4"/>
        <v>9.5730128339999998E-2</v>
      </c>
      <c r="H60" s="7">
        <f t="shared" si="7"/>
        <v>9.1389143999999992E-2</v>
      </c>
      <c r="I60" s="7">
        <f t="shared" si="9"/>
        <v>0</v>
      </c>
      <c r="J60" s="42">
        <f t="shared" si="5"/>
        <v>0</v>
      </c>
    </row>
    <row r="61" spans="1:10" x14ac:dyDescent="0.35">
      <c r="A61" s="43">
        <f t="shared" si="8"/>
        <v>28</v>
      </c>
      <c r="B61" s="14" t="s">
        <v>60</v>
      </c>
      <c r="C61" s="14">
        <v>415</v>
      </c>
      <c r="D61" s="14">
        <v>165</v>
      </c>
      <c r="E61" s="14">
        <v>223</v>
      </c>
      <c r="F61" s="11">
        <f t="shared" si="6"/>
        <v>1.3975903614457832</v>
      </c>
      <c r="G61" s="10">
        <f t="shared" si="4"/>
        <v>0.12541231857000001</v>
      </c>
      <c r="H61" s="7">
        <f t="shared" si="7"/>
        <v>0.12087934320000002</v>
      </c>
      <c r="I61" s="7">
        <f t="shared" si="9"/>
        <v>0</v>
      </c>
      <c r="J61" s="42">
        <f t="shared" si="5"/>
        <v>0</v>
      </c>
    </row>
    <row r="62" spans="1:10" x14ac:dyDescent="0.35">
      <c r="A62" s="43">
        <f t="shared" si="8"/>
        <v>29</v>
      </c>
      <c r="B62" s="14" t="s">
        <v>34</v>
      </c>
      <c r="C62" s="14">
        <v>416</v>
      </c>
      <c r="D62" s="14">
        <v>146</v>
      </c>
      <c r="E62" s="14">
        <v>185</v>
      </c>
      <c r="F62" s="11">
        <f t="shared" si="6"/>
        <v>0.9375</v>
      </c>
      <c r="G62" s="10">
        <f t="shared" si="4"/>
        <v>9.0733554911999983E-2</v>
      </c>
      <c r="H62" s="7">
        <f t="shared" si="7"/>
        <v>8.7243802799999992E-2</v>
      </c>
      <c r="I62" s="7">
        <f t="shared" si="9"/>
        <v>0</v>
      </c>
      <c r="J62" s="42">
        <f t="shared" si="5"/>
        <v>0</v>
      </c>
    </row>
    <row r="63" spans="1:10" x14ac:dyDescent="0.35">
      <c r="A63" s="43">
        <f t="shared" si="8"/>
        <v>30</v>
      </c>
      <c r="B63" s="14" t="s">
        <v>34</v>
      </c>
      <c r="C63" s="14">
        <v>414</v>
      </c>
      <c r="D63" s="14">
        <v>160</v>
      </c>
      <c r="E63" s="14">
        <v>210</v>
      </c>
      <c r="F63" s="11">
        <f t="shared" si="6"/>
        <v>1.2077294685990339</v>
      </c>
      <c r="G63" s="10">
        <f t="shared" si="4"/>
        <v>0.11331672659999999</v>
      </c>
      <c r="H63" s="7">
        <f t="shared" si="7"/>
        <v>0.10948476</v>
      </c>
      <c r="I63" s="7">
        <f t="shared" si="9"/>
        <v>0</v>
      </c>
      <c r="J63" s="42">
        <f t="shared" si="5"/>
        <v>0</v>
      </c>
    </row>
    <row r="64" spans="1:10" x14ac:dyDescent="0.35">
      <c r="A64" s="43">
        <f t="shared" si="8"/>
        <v>31</v>
      </c>
      <c r="B64" s="14" t="s">
        <v>34</v>
      </c>
      <c r="C64" s="14">
        <v>417</v>
      </c>
      <c r="D64" s="14">
        <v>190</v>
      </c>
      <c r="E64" s="14">
        <v>211</v>
      </c>
      <c r="F64" s="11">
        <f t="shared" si="6"/>
        <v>0.50359712230215825</v>
      </c>
      <c r="G64" s="10">
        <f t="shared" si="4"/>
        <v>0.132021644139</v>
      </c>
      <c r="H64" s="7">
        <f t="shared" si="7"/>
        <v>0.12663946680000002</v>
      </c>
      <c r="I64" s="7">
        <f t="shared" si="9"/>
        <v>0</v>
      </c>
      <c r="J64" s="42">
        <f t="shared" si="5"/>
        <v>0</v>
      </c>
    </row>
    <row r="65" spans="1:10" x14ac:dyDescent="0.35">
      <c r="A65" s="43">
        <f t="shared" si="8"/>
        <v>32</v>
      </c>
      <c r="B65" s="14" t="s">
        <v>34</v>
      </c>
      <c r="C65" s="14">
        <v>382</v>
      </c>
      <c r="D65" s="14">
        <v>179</v>
      </c>
      <c r="E65" s="14">
        <v>210</v>
      </c>
      <c r="F65" s="11">
        <f t="shared" si="6"/>
        <v>0.81151832460732987</v>
      </c>
      <c r="G65" s="10">
        <f t="shared" si="4"/>
        <v>0.11422018007400002</v>
      </c>
      <c r="H65" s="7">
        <f t="shared" si="7"/>
        <v>0.11960228279999999</v>
      </c>
      <c r="I65" s="7">
        <f t="shared" si="9"/>
        <v>0.11960228279999999</v>
      </c>
      <c r="J65" s="42">
        <f t="shared" si="5"/>
        <v>1</v>
      </c>
    </row>
    <row r="66" spans="1:10" x14ac:dyDescent="0.35">
      <c r="A66" s="43">
        <f t="shared" si="8"/>
        <v>33</v>
      </c>
      <c r="B66" s="14" t="s">
        <v>34</v>
      </c>
      <c r="C66" s="14">
        <v>413</v>
      </c>
      <c r="D66" s="14">
        <v>134</v>
      </c>
      <c r="E66" s="14">
        <v>188</v>
      </c>
      <c r="F66" s="11">
        <f t="shared" si="6"/>
        <v>1.3075060532687652</v>
      </c>
      <c r="G66" s="10">
        <f t="shared" si="4"/>
        <v>8.6444658300000005E-2</v>
      </c>
      <c r="H66" s="7">
        <f t="shared" si="7"/>
        <v>8.3723640000000002E-2</v>
      </c>
      <c r="I66" s="7">
        <f t="shared" si="9"/>
        <v>0</v>
      </c>
      <c r="J66" s="42">
        <f t="shared" si="5"/>
        <v>0</v>
      </c>
    </row>
    <row r="67" spans="1:10" x14ac:dyDescent="0.35">
      <c r="A67" s="43">
        <f t="shared" si="8"/>
        <v>34</v>
      </c>
      <c r="B67" s="14" t="s">
        <v>34</v>
      </c>
      <c r="C67" s="14">
        <v>412</v>
      </c>
      <c r="D67" s="14">
        <v>147</v>
      </c>
      <c r="E67" s="14">
        <v>176</v>
      </c>
      <c r="F67" s="11">
        <f t="shared" si="6"/>
        <v>0.70388349514563098</v>
      </c>
      <c r="G67" s="10">
        <f t="shared" si="4"/>
        <v>8.5078533540000001E-2</v>
      </c>
      <c r="H67" s="7">
        <f t="shared" si="7"/>
        <v>8.2600517999999998E-2</v>
      </c>
      <c r="I67" s="7">
        <f t="shared" si="9"/>
        <v>0</v>
      </c>
      <c r="J67" s="42">
        <f t="shared" si="5"/>
        <v>0</v>
      </c>
    </row>
    <row r="68" spans="1:10" x14ac:dyDescent="0.35">
      <c r="A68" s="43">
        <f t="shared" si="8"/>
        <v>35</v>
      </c>
      <c r="B68" s="14" t="s">
        <v>34</v>
      </c>
      <c r="C68" s="14">
        <v>416</v>
      </c>
      <c r="D68" s="14">
        <v>162</v>
      </c>
      <c r="E68" s="14">
        <v>184</v>
      </c>
      <c r="F68" s="11">
        <f t="shared" si="6"/>
        <v>0.52884615384615385</v>
      </c>
      <c r="G68" s="10">
        <f t="shared" si="4"/>
        <v>9.8181283199999997E-2</v>
      </c>
      <c r="H68" s="7">
        <f t="shared" si="7"/>
        <v>9.4405080000000002E-2</v>
      </c>
      <c r="I68" s="7">
        <f t="shared" si="9"/>
        <v>0</v>
      </c>
      <c r="J68" s="42">
        <f t="shared" si="5"/>
        <v>0</v>
      </c>
    </row>
    <row r="69" spans="1:10" x14ac:dyDescent="0.35">
      <c r="A69" s="43">
        <f t="shared" si="8"/>
        <v>36</v>
      </c>
      <c r="B69" s="14" t="s">
        <v>34</v>
      </c>
      <c r="C69" s="14">
        <v>416</v>
      </c>
      <c r="D69" s="14">
        <v>152</v>
      </c>
      <c r="E69" s="14">
        <v>177</v>
      </c>
      <c r="F69" s="11">
        <f t="shared" si="6"/>
        <v>0.60096153846153844</v>
      </c>
      <c r="G69" s="10">
        <f t="shared" si="4"/>
        <v>8.8923490655999998E-2</v>
      </c>
      <c r="H69" s="7">
        <f t="shared" si="7"/>
        <v>8.5503356400000008E-2</v>
      </c>
      <c r="I69" s="7">
        <f t="shared" si="9"/>
        <v>0</v>
      </c>
      <c r="J69" s="42">
        <f t="shared" si="5"/>
        <v>0</v>
      </c>
    </row>
    <row r="70" spans="1:10" x14ac:dyDescent="0.35">
      <c r="A70" s="43">
        <f t="shared" si="8"/>
        <v>37</v>
      </c>
      <c r="B70" s="14" t="s">
        <v>34</v>
      </c>
      <c r="C70" s="14">
        <v>413</v>
      </c>
      <c r="D70" s="14">
        <v>180</v>
      </c>
      <c r="E70" s="14">
        <v>212</v>
      </c>
      <c r="F70" s="11">
        <f t="shared" si="6"/>
        <v>0.7748184019370461</v>
      </c>
      <c r="G70" s="10">
        <f t="shared" si="4"/>
        <v>0.12544044374400001</v>
      </c>
      <c r="H70" s="7">
        <f t="shared" si="7"/>
        <v>0.12149195519999999</v>
      </c>
      <c r="I70" s="7">
        <f t="shared" si="9"/>
        <v>0</v>
      </c>
      <c r="J70" s="42">
        <f t="shared" si="5"/>
        <v>0</v>
      </c>
    </row>
    <row r="71" spans="1:10" x14ac:dyDescent="0.35">
      <c r="A71" s="43">
        <f t="shared" si="8"/>
        <v>38</v>
      </c>
      <c r="B71" s="14" t="s">
        <v>34</v>
      </c>
      <c r="C71" s="14">
        <v>413</v>
      </c>
      <c r="D71" s="14">
        <v>144</v>
      </c>
      <c r="E71" s="14">
        <v>185</v>
      </c>
      <c r="F71" s="11">
        <f t="shared" si="6"/>
        <v>0.99273607748184012</v>
      </c>
      <c r="G71" s="10">
        <f t="shared" si="4"/>
        <v>8.9138552811000013E-2</v>
      </c>
      <c r="H71" s="7">
        <f t="shared" si="7"/>
        <v>8.6332738800000003E-2</v>
      </c>
      <c r="I71" s="7">
        <f t="shared" si="9"/>
        <v>0</v>
      </c>
      <c r="J71" s="42">
        <f t="shared" si="5"/>
        <v>0</v>
      </c>
    </row>
    <row r="72" spans="1:10" x14ac:dyDescent="0.35">
      <c r="A72" s="43">
        <f t="shared" si="8"/>
        <v>39</v>
      </c>
      <c r="B72" s="14" t="s">
        <v>34</v>
      </c>
      <c r="C72" s="14">
        <v>412</v>
      </c>
      <c r="D72" s="14">
        <v>130</v>
      </c>
      <c r="E72" s="14">
        <v>150</v>
      </c>
      <c r="F72" s="11">
        <f t="shared" si="6"/>
        <v>0.4854368932038835</v>
      </c>
      <c r="G72" s="10">
        <f t="shared" si="4"/>
        <v>6.3746205599999994E-2</v>
      </c>
      <c r="H72" s="7">
        <f t="shared" si="7"/>
        <v>6.1889520000000003E-2</v>
      </c>
      <c r="I72" s="7">
        <f t="shared" si="9"/>
        <v>0</v>
      </c>
      <c r="J72" s="42">
        <f t="shared" si="5"/>
        <v>0</v>
      </c>
    </row>
    <row r="73" spans="1:10" x14ac:dyDescent="0.35">
      <c r="A73" s="43">
        <f t="shared" si="8"/>
        <v>40</v>
      </c>
      <c r="B73" s="14" t="s">
        <v>34</v>
      </c>
      <c r="C73" s="14">
        <v>417</v>
      </c>
      <c r="D73" s="14">
        <v>195</v>
      </c>
      <c r="E73" s="14">
        <v>232</v>
      </c>
      <c r="F73" s="11">
        <f t="shared" si="6"/>
        <v>0.88729016786570747</v>
      </c>
      <c r="G73" s="10">
        <f t="shared" si="4"/>
        <v>0.15040815659100001</v>
      </c>
      <c r="H73" s="7">
        <f t="shared" si="7"/>
        <v>0.14427640919999998</v>
      </c>
      <c r="I73" s="7">
        <f t="shared" si="9"/>
        <v>0</v>
      </c>
      <c r="J73" s="42">
        <f t="shared" si="5"/>
        <v>0</v>
      </c>
    </row>
    <row r="74" spans="1:10" x14ac:dyDescent="0.35">
      <c r="A74" s="43">
        <f t="shared" si="8"/>
        <v>41</v>
      </c>
      <c r="B74" s="14">
        <v>3</v>
      </c>
      <c r="C74" s="14">
        <v>416</v>
      </c>
      <c r="D74" s="14">
        <v>130</v>
      </c>
      <c r="E74" s="14">
        <v>171</v>
      </c>
      <c r="F74" s="11">
        <f t="shared" si="6"/>
        <v>0.98557692307692302</v>
      </c>
      <c r="G74" s="10">
        <f t="shared" si="4"/>
        <v>7.537741411200001E-2</v>
      </c>
      <c r="H74" s="7">
        <f t="shared" si="7"/>
        <v>7.2478282800000002E-2</v>
      </c>
      <c r="I74" s="7">
        <f t="shared" si="9"/>
        <v>0</v>
      </c>
      <c r="J74" s="42">
        <f t="shared" si="5"/>
        <v>0</v>
      </c>
    </row>
    <row r="75" spans="1:10" x14ac:dyDescent="0.35">
      <c r="A75" s="43">
        <f t="shared" si="8"/>
        <v>42</v>
      </c>
      <c r="B75" s="14" t="s">
        <v>34</v>
      </c>
      <c r="C75" s="14">
        <v>389</v>
      </c>
      <c r="D75" s="14">
        <v>144</v>
      </c>
      <c r="E75" s="14">
        <v>186</v>
      </c>
      <c r="F75" s="11">
        <f t="shared" si="6"/>
        <v>1.0796915167095116</v>
      </c>
      <c r="G75" s="10">
        <f t="shared" si="4"/>
        <v>8.4525329196000004E-2</v>
      </c>
      <c r="H75" s="7">
        <f t="shared" si="7"/>
        <v>8.6915505600000012E-2</v>
      </c>
      <c r="I75" s="7">
        <f t="shared" si="9"/>
        <v>8.6915505600000012E-2</v>
      </c>
      <c r="J75" s="42">
        <f t="shared" si="5"/>
        <v>1</v>
      </c>
    </row>
    <row r="76" spans="1:10" x14ac:dyDescent="0.35">
      <c r="A76" s="43">
        <f t="shared" si="8"/>
        <v>43</v>
      </c>
      <c r="B76" s="14" t="s">
        <v>34</v>
      </c>
      <c r="C76" s="14">
        <v>415</v>
      </c>
      <c r="D76" s="14">
        <v>146</v>
      </c>
      <c r="E76" s="14">
        <v>172</v>
      </c>
      <c r="F76" s="11">
        <f t="shared" si="6"/>
        <v>0.62650602409638556</v>
      </c>
      <c r="G76" s="10">
        <f t="shared" si="4"/>
        <v>8.2951984500000006E-2</v>
      </c>
      <c r="H76" s="7">
        <f t="shared" si="7"/>
        <v>7.9953719999999992E-2</v>
      </c>
      <c r="I76" s="7">
        <f t="shared" si="9"/>
        <v>0</v>
      </c>
      <c r="J76" s="42">
        <f t="shared" si="5"/>
        <v>0</v>
      </c>
    </row>
    <row r="77" spans="1:10" x14ac:dyDescent="0.35">
      <c r="A77" s="43">
        <f t="shared" si="8"/>
        <v>44</v>
      </c>
      <c r="B77" s="14" t="s">
        <v>34</v>
      </c>
      <c r="C77" s="14">
        <v>412</v>
      </c>
      <c r="D77" s="14">
        <v>139</v>
      </c>
      <c r="E77" s="14">
        <v>168</v>
      </c>
      <c r="F77" s="11">
        <f t="shared" si="6"/>
        <v>0.70388349514563098</v>
      </c>
      <c r="G77" s="10">
        <f t="shared" si="4"/>
        <v>7.6924196580000007E-2</v>
      </c>
      <c r="H77" s="7">
        <f t="shared" si="7"/>
        <v>7.4683686000000013E-2</v>
      </c>
      <c r="I77" s="7">
        <f t="shared" si="9"/>
        <v>0</v>
      </c>
      <c r="J77" s="42">
        <f t="shared" si="5"/>
        <v>0</v>
      </c>
    </row>
    <row r="78" spans="1:10" x14ac:dyDescent="0.35">
      <c r="A78" s="43">
        <f t="shared" si="8"/>
        <v>45</v>
      </c>
      <c r="B78" s="14" t="s">
        <v>34</v>
      </c>
      <c r="C78" s="14">
        <v>416</v>
      </c>
      <c r="D78" s="14">
        <v>154</v>
      </c>
      <c r="E78" s="14">
        <v>183</v>
      </c>
      <c r="F78" s="11">
        <f t="shared" si="6"/>
        <v>0.69711538461538458</v>
      </c>
      <c r="G78" s="10">
        <f t="shared" si="4"/>
        <v>9.3451918559999986E-2</v>
      </c>
      <c r="H78" s="7">
        <f t="shared" si="7"/>
        <v>8.9857613999999988E-2</v>
      </c>
      <c r="I78" s="7">
        <f t="shared" si="9"/>
        <v>0</v>
      </c>
      <c r="J78" s="42">
        <f t="shared" si="5"/>
        <v>0</v>
      </c>
    </row>
    <row r="79" spans="1:10" x14ac:dyDescent="0.35">
      <c r="A79" s="43">
        <f t="shared" si="8"/>
        <v>46</v>
      </c>
      <c r="B79" s="14" t="s">
        <v>34</v>
      </c>
      <c r="C79" s="14">
        <v>411</v>
      </c>
      <c r="D79" s="14">
        <v>132</v>
      </c>
      <c r="E79" s="14">
        <v>160</v>
      </c>
      <c r="F79" s="11">
        <f t="shared" si="6"/>
        <v>0.68126520681265212</v>
      </c>
      <c r="G79" s="10">
        <f t="shared" si="4"/>
        <v>6.9440606927999998E-2</v>
      </c>
      <c r="H79" s="7">
        <f t="shared" si="7"/>
        <v>6.7582099200000009E-2</v>
      </c>
      <c r="I79" s="7">
        <f t="shared" si="9"/>
        <v>0</v>
      </c>
      <c r="J79" s="42">
        <f t="shared" si="5"/>
        <v>0</v>
      </c>
    </row>
    <row r="80" spans="1:10" x14ac:dyDescent="0.35">
      <c r="A80" s="43">
        <f t="shared" si="8"/>
        <v>47</v>
      </c>
      <c r="B80" s="14" t="s">
        <v>34</v>
      </c>
      <c r="C80" s="14">
        <v>411</v>
      </c>
      <c r="D80" s="14">
        <v>132</v>
      </c>
      <c r="E80" s="14">
        <v>165</v>
      </c>
      <c r="F80" s="11">
        <f t="shared" si="6"/>
        <v>0.8029197080291971</v>
      </c>
      <c r="G80" s="10">
        <f t="shared" si="4"/>
        <v>7.206335205299999E-2</v>
      </c>
      <c r="H80" s="7">
        <f t="shared" si="7"/>
        <v>7.0134649199999996E-2</v>
      </c>
      <c r="I80" s="7">
        <f t="shared" si="9"/>
        <v>0</v>
      </c>
      <c r="J80" s="42">
        <f t="shared" si="5"/>
        <v>0</v>
      </c>
    </row>
    <row r="81" spans="1:10" x14ac:dyDescent="0.35">
      <c r="A81" s="43">
        <f t="shared" si="8"/>
        <v>48</v>
      </c>
      <c r="B81" s="14" t="s">
        <v>34</v>
      </c>
      <c r="C81" s="14">
        <v>408</v>
      </c>
      <c r="D81" s="14">
        <v>136</v>
      </c>
      <c r="E81" s="14">
        <v>167</v>
      </c>
      <c r="F81" s="11">
        <f t="shared" si="6"/>
        <v>0.75980392156862742</v>
      </c>
      <c r="G81" s="10">
        <f t="shared" si="4"/>
        <v>7.4318789159999982E-2</v>
      </c>
      <c r="H81" s="7">
        <f t="shared" si="7"/>
        <v>7.2861557999999993E-2</v>
      </c>
      <c r="I81" s="7">
        <f t="shared" si="9"/>
        <v>0</v>
      </c>
      <c r="J81" s="42">
        <f t="shared" si="5"/>
        <v>0</v>
      </c>
    </row>
    <row r="82" spans="1:10" x14ac:dyDescent="0.35">
      <c r="A82" s="43">
        <f t="shared" si="8"/>
        <v>49</v>
      </c>
      <c r="B82" s="14" t="s">
        <v>34</v>
      </c>
      <c r="C82" s="14">
        <v>412</v>
      </c>
      <c r="D82" s="14">
        <v>176</v>
      </c>
      <c r="E82" s="14">
        <v>200</v>
      </c>
      <c r="F82" s="11">
        <f t="shared" si="6"/>
        <v>0.58252427184466016</v>
      </c>
      <c r="G82" s="10">
        <f t="shared" si="4"/>
        <v>0.11483377382399999</v>
      </c>
      <c r="H82" s="7">
        <f t="shared" si="7"/>
        <v>0.1114891008</v>
      </c>
      <c r="I82" s="7">
        <f t="shared" si="9"/>
        <v>0</v>
      </c>
      <c r="J82" s="42">
        <f t="shared" si="5"/>
        <v>0</v>
      </c>
    </row>
    <row r="83" spans="1:10" x14ac:dyDescent="0.35">
      <c r="A83" s="43">
        <f t="shared" si="8"/>
        <v>50</v>
      </c>
      <c r="B83" s="14" t="s">
        <v>34</v>
      </c>
      <c r="C83" s="14">
        <v>410</v>
      </c>
      <c r="D83" s="14">
        <v>134</v>
      </c>
      <c r="E83" s="14">
        <v>165</v>
      </c>
      <c r="F83" s="11">
        <f t="shared" si="6"/>
        <v>0.75609756097560976</v>
      </c>
      <c r="G83" s="10">
        <f t="shared" si="4"/>
        <v>7.2744572670000007E-2</v>
      </c>
      <c r="H83" s="7">
        <f t="shared" si="7"/>
        <v>7.0970314799999989E-2</v>
      </c>
      <c r="I83" s="7">
        <f t="shared" si="9"/>
        <v>0</v>
      </c>
      <c r="J83" s="42">
        <f t="shared" si="5"/>
        <v>0</v>
      </c>
    </row>
    <row r="84" spans="1:10" x14ac:dyDescent="0.35">
      <c r="A84" s="43">
        <f t="shared" si="8"/>
        <v>51</v>
      </c>
      <c r="B84" s="14" t="s">
        <v>34</v>
      </c>
      <c r="C84" s="14">
        <v>416</v>
      </c>
      <c r="D84" s="14">
        <v>202</v>
      </c>
      <c r="E84" s="14">
        <v>244</v>
      </c>
      <c r="F84" s="11">
        <f t="shared" si="6"/>
        <v>1.0096153846153846</v>
      </c>
      <c r="G84" s="10">
        <f t="shared" si="4"/>
        <v>0.16391863487999997</v>
      </c>
      <c r="H84" s="7">
        <f t="shared" si="7"/>
        <v>0.15761407199999997</v>
      </c>
      <c r="I84" s="7">
        <f t="shared" si="9"/>
        <v>0</v>
      </c>
      <c r="J84" s="42">
        <f t="shared" si="5"/>
        <v>0</v>
      </c>
    </row>
    <row r="85" spans="1:10" x14ac:dyDescent="0.35">
      <c r="A85" s="43">
        <f t="shared" si="8"/>
        <v>52</v>
      </c>
      <c r="B85" s="14" t="s">
        <v>34</v>
      </c>
      <c r="C85" s="14">
        <v>416</v>
      </c>
      <c r="D85" s="14">
        <v>126</v>
      </c>
      <c r="E85" s="14">
        <v>157</v>
      </c>
      <c r="F85" s="11">
        <f t="shared" si="6"/>
        <v>0.74519230769230771</v>
      </c>
      <c r="G85" s="10">
        <f t="shared" si="4"/>
        <v>6.6202936800000001E-2</v>
      </c>
      <c r="H85" s="7">
        <f t="shared" si="7"/>
        <v>6.3656669999999999E-2</v>
      </c>
      <c r="I85" s="7">
        <f t="shared" si="9"/>
        <v>0</v>
      </c>
      <c r="J85" s="42">
        <f t="shared" si="5"/>
        <v>0</v>
      </c>
    </row>
    <row r="86" spans="1:10" x14ac:dyDescent="0.35">
      <c r="A86" s="43">
        <f t="shared" si="8"/>
        <v>53</v>
      </c>
      <c r="B86" s="14" t="s">
        <v>57</v>
      </c>
      <c r="C86" s="14">
        <v>413</v>
      </c>
      <c r="D86" s="14">
        <v>113</v>
      </c>
      <c r="E86" s="14">
        <v>165</v>
      </c>
      <c r="F86" s="11">
        <f t="shared" si="6"/>
        <v>1.2590799031476998</v>
      </c>
      <c r="G86" s="10">
        <f t="shared" si="4"/>
        <v>6.4864308894000008E-2</v>
      </c>
      <c r="H86" s="7">
        <f t="shared" si="7"/>
        <v>6.2822575199999994E-2</v>
      </c>
      <c r="I86" s="7">
        <f t="shared" si="9"/>
        <v>0</v>
      </c>
      <c r="J86" s="42">
        <f t="shared" si="5"/>
        <v>0</v>
      </c>
    </row>
    <row r="87" spans="1:10" x14ac:dyDescent="0.35">
      <c r="A87" s="43">
        <f t="shared" si="8"/>
        <v>54</v>
      </c>
      <c r="B87" s="14" t="s">
        <v>34</v>
      </c>
      <c r="C87" s="14">
        <v>416</v>
      </c>
      <c r="D87" s="14">
        <v>146</v>
      </c>
      <c r="E87" s="14">
        <v>195</v>
      </c>
      <c r="F87" s="11">
        <f t="shared" si="6"/>
        <v>1.1778846153846154</v>
      </c>
      <c r="G87" s="10">
        <f t="shared" si="4"/>
        <v>9.694135651199999E-2</v>
      </c>
      <c r="H87" s="7">
        <f t="shared" si="7"/>
        <v>9.3212842800000001E-2</v>
      </c>
      <c r="I87" s="7">
        <f t="shared" si="9"/>
        <v>0</v>
      </c>
      <c r="J87" s="42">
        <f t="shared" si="5"/>
        <v>0</v>
      </c>
    </row>
    <row r="88" spans="1:10" x14ac:dyDescent="0.35">
      <c r="A88" s="43">
        <f t="shared" si="8"/>
        <v>55</v>
      </c>
      <c r="B88" s="14" t="s">
        <v>34</v>
      </c>
      <c r="C88" s="14">
        <v>412</v>
      </c>
      <c r="D88" s="14">
        <v>128</v>
      </c>
      <c r="E88" s="14">
        <v>163</v>
      </c>
      <c r="F88" s="11">
        <f t="shared" si="6"/>
        <v>0.84951456310679618</v>
      </c>
      <c r="G88" s="10">
        <f t="shared" si="4"/>
        <v>6.9494689571999987E-2</v>
      </c>
      <c r="H88" s="7">
        <f t="shared" si="7"/>
        <v>6.7470572399999998E-2</v>
      </c>
      <c r="I88" s="7">
        <f t="shared" si="9"/>
        <v>0</v>
      </c>
      <c r="J88" s="42">
        <f t="shared" si="5"/>
        <v>0</v>
      </c>
    </row>
    <row r="89" spans="1:10" x14ac:dyDescent="0.35">
      <c r="A89" s="43">
        <f t="shared" si="8"/>
        <v>56</v>
      </c>
      <c r="B89" s="14" t="s">
        <v>34</v>
      </c>
      <c r="C89" s="14">
        <v>415</v>
      </c>
      <c r="D89" s="14">
        <v>134</v>
      </c>
      <c r="E89" s="14">
        <v>170</v>
      </c>
      <c r="F89" s="11">
        <f t="shared" si="6"/>
        <v>0.86746987951807231</v>
      </c>
      <c r="G89" s="10">
        <f t="shared" si="4"/>
        <v>7.6361457480000006E-2</v>
      </c>
      <c r="H89" s="7">
        <f t="shared" si="7"/>
        <v>7.3601404800000006E-2</v>
      </c>
      <c r="I89" s="7">
        <f t="shared" si="9"/>
        <v>0</v>
      </c>
      <c r="J89" s="42">
        <f t="shared" si="5"/>
        <v>0</v>
      </c>
    </row>
    <row r="90" spans="1:10" x14ac:dyDescent="0.35">
      <c r="A90" s="43">
        <f t="shared" si="8"/>
        <v>57</v>
      </c>
      <c r="B90" s="14" t="s">
        <v>34</v>
      </c>
      <c r="C90" s="14">
        <v>417</v>
      </c>
      <c r="D90" s="14">
        <v>170</v>
      </c>
      <c r="E90" s="14">
        <v>202</v>
      </c>
      <c r="F90" s="11">
        <f t="shared" si="6"/>
        <v>0.76738609112709821</v>
      </c>
      <c r="G90" s="10">
        <f t="shared" si="4"/>
        <v>0.11414441253600001</v>
      </c>
      <c r="H90" s="7">
        <f t="shared" si="7"/>
        <v>0.10949104319999999</v>
      </c>
      <c r="I90" s="7">
        <f t="shared" si="9"/>
        <v>0</v>
      </c>
      <c r="J90" s="42">
        <f t="shared" si="5"/>
        <v>0</v>
      </c>
    </row>
    <row r="91" spans="1:10" x14ac:dyDescent="0.35">
      <c r="A91" s="43">
        <f t="shared" si="8"/>
        <v>58</v>
      </c>
      <c r="B91" s="14" t="s">
        <v>34</v>
      </c>
      <c r="C91" s="14">
        <v>417</v>
      </c>
      <c r="D91" s="14">
        <v>155</v>
      </c>
      <c r="E91" s="14">
        <v>190</v>
      </c>
      <c r="F91" s="11">
        <f t="shared" si="6"/>
        <v>0.8393285371702639</v>
      </c>
      <c r="G91" s="10">
        <f t="shared" si="4"/>
        <v>9.8458234874999995E-2</v>
      </c>
      <c r="H91" s="7">
        <f t="shared" si="7"/>
        <v>9.4444349999999996E-2</v>
      </c>
      <c r="I91" s="7">
        <f t="shared" si="9"/>
        <v>0</v>
      </c>
      <c r="J91" s="42">
        <f t="shared" si="5"/>
        <v>0</v>
      </c>
    </row>
    <row r="92" spans="1:10" x14ac:dyDescent="0.35">
      <c r="A92" s="43">
        <f t="shared" si="8"/>
        <v>59</v>
      </c>
      <c r="B92" s="14" t="s">
        <v>34</v>
      </c>
      <c r="C92" s="14">
        <v>411</v>
      </c>
      <c r="D92" s="14">
        <v>140</v>
      </c>
      <c r="E92" s="14">
        <v>166</v>
      </c>
      <c r="F92" s="11">
        <f t="shared" si="6"/>
        <v>0.63260340632603418</v>
      </c>
      <c r="G92" s="10">
        <f t="shared" si="4"/>
        <v>7.6109642532000005E-2</v>
      </c>
      <c r="H92" s="7">
        <f t="shared" si="7"/>
        <v>7.4072644800000018E-2</v>
      </c>
      <c r="I92" s="7">
        <f t="shared" si="9"/>
        <v>0</v>
      </c>
      <c r="J92" s="42">
        <f t="shared" si="5"/>
        <v>0</v>
      </c>
    </row>
    <row r="93" spans="1:10" x14ac:dyDescent="0.35">
      <c r="A93" s="43">
        <f t="shared" si="8"/>
        <v>60</v>
      </c>
      <c r="B93" s="14" t="s">
        <v>34</v>
      </c>
      <c r="C93" s="14">
        <v>414</v>
      </c>
      <c r="D93" s="14">
        <v>146</v>
      </c>
      <c r="E93" s="14">
        <v>182</v>
      </c>
      <c r="F93" s="11">
        <f t="shared" si="6"/>
        <v>0.86956521739130432</v>
      </c>
      <c r="G93" s="10">
        <f t="shared" si="4"/>
        <v>8.8507354319999995E-2</v>
      </c>
      <c r="H93" s="7">
        <f t="shared" si="7"/>
        <v>8.5514352000000002E-2</v>
      </c>
      <c r="I93" s="7">
        <f t="shared" si="9"/>
        <v>0</v>
      </c>
      <c r="J93" s="42">
        <f t="shared" si="5"/>
        <v>0</v>
      </c>
    </row>
    <row r="94" spans="1:10" x14ac:dyDescent="0.35">
      <c r="A94" s="43">
        <f t="shared" si="8"/>
        <v>61</v>
      </c>
      <c r="B94" s="14" t="s">
        <v>34</v>
      </c>
      <c r="C94" s="14">
        <v>412</v>
      </c>
      <c r="D94" s="14">
        <v>185</v>
      </c>
      <c r="E94" s="14">
        <v>204</v>
      </c>
      <c r="F94" s="11">
        <f t="shared" si="6"/>
        <v>0.46116504854368934</v>
      </c>
      <c r="G94" s="10">
        <f t="shared" si="4"/>
        <v>0.122704974084</v>
      </c>
      <c r="H94" s="7">
        <f t="shared" si="7"/>
        <v>0.1191310428</v>
      </c>
      <c r="I94" s="7">
        <f t="shared" si="9"/>
        <v>0</v>
      </c>
      <c r="J94" s="42">
        <f t="shared" si="5"/>
        <v>0</v>
      </c>
    </row>
    <row r="95" spans="1:10" x14ac:dyDescent="0.35">
      <c r="A95" s="43">
        <f t="shared" si="8"/>
        <v>62</v>
      </c>
      <c r="B95" s="14" t="s">
        <v>34</v>
      </c>
      <c r="C95" s="14">
        <v>417</v>
      </c>
      <c r="D95" s="14">
        <v>150</v>
      </c>
      <c r="E95" s="14">
        <v>166</v>
      </c>
      <c r="F95" s="11">
        <f t="shared" si="6"/>
        <v>0.38369304556354911</v>
      </c>
      <c r="G95" s="10">
        <f t="shared" si="4"/>
        <v>8.1969653304000009E-2</v>
      </c>
      <c r="H95" s="7">
        <f t="shared" si="7"/>
        <v>7.8627964800000005E-2</v>
      </c>
      <c r="I95" s="7">
        <f t="shared" si="9"/>
        <v>0</v>
      </c>
      <c r="J95" s="42">
        <f t="shared" si="5"/>
        <v>0</v>
      </c>
    </row>
    <row r="96" spans="1:10" x14ac:dyDescent="0.35">
      <c r="A96" s="43">
        <f t="shared" si="8"/>
        <v>63</v>
      </c>
      <c r="B96" s="14" t="s">
        <v>34</v>
      </c>
      <c r="C96" s="14">
        <v>414</v>
      </c>
      <c r="D96" s="14">
        <v>140</v>
      </c>
      <c r="E96" s="14">
        <v>167</v>
      </c>
      <c r="F96" s="11">
        <f t="shared" si="6"/>
        <v>0.65217391304347827</v>
      </c>
      <c r="G96" s="10">
        <f t="shared" si="4"/>
        <v>7.7206571441999994E-2</v>
      </c>
      <c r="H96" s="7">
        <f t="shared" si="7"/>
        <v>7.4595721199999993E-2</v>
      </c>
      <c r="I96" s="7">
        <f t="shared" si="9"/>
        <v>0</v>
      </c>
      <c r="J96" s="42">
        <f t="shared" si="5"/>
        <v>0</v>
      </c>
    </row>
    <row r="97" spans="1:10" x14ac:dyDescent="0.35">
      <c r="A97" s="43">
        <f t="shared" si="8"/>
        <v>64</v>
      </c>
      <c r="B97" s="14" t="s">
        <v>34</v>
      </c>
      <c r="C97" s="14">
        <v>414</v>
      </c>
      <c r="D97" s="14">
        <v>146</v>
      </c>
      <c r="E97" s="14">
        <v>185</v>
      </c>
      <c r="F97" s="11">
        <f t="shared" si="6"/>
        <v>0.94202898550724634</v>
      </c>
      <c r="G97" s="10">
        <f t="shared" si="4"/>
        <v>9.0297335898E-2</v>
      </c>
      <c r="H97" s="7">
        <f t="shared" si="7"/>
        <v>8.7243802799999992E-2</v>
      </c>
      <c r="I97" s="7">
        <f t="shared" si="9"/>
        <v>0</v>
      </c>
      <c r="J97" s="42">
        <f t="shared" si="5"/>
        <v>0</v>
      </c>
    </row>
    <row r="98" spans="1:10" x14ac:dyDescent="0.35">
      <c r="A98" s="43">
        <f t="shared" si="8"/>
        <v>65</v>
      </c>
      <c r="B98" s="14" t="s">
        <v>34</v>
      </c>
      <c r="C98" s="14">
        <v>416</v>
      </c>
      <c r="D98" s="14">
        <v>167</v>
      </c>
      <c r="E98" s="14">
        <v>235</v>
      </c>
      <c r="F98" s="11">
        <f t="shared" si="6"/>
        <v>1.6346153846153846</v>
      </c>
      <c r="G98" s="10">
        <f t="shared" si="4"/>
        <v>0.135777690048</v>
      </c>
      <c r="H98" s="7">
        <f t="shared" si="7"/>
        <v>0.1305554712</v>
      </c>
      <c r="I98" s="7">
        <f t="shared" si="9"/>
        <v>0</v>
      </c>
      <c r="J98" s="42">
        <f t="shared" si="5"/>
        <v>0</v>
      </c>
    </row>
    <row r="99" spans="1:10" x14ac:dyDescent="0.35">
      <c r="A99" s="43">
        <f t="shared" si="8"/>
        <v>66</v>
      </c>
      <c r="B99" s="14" t="s">
        <v>34</v>
      </c>
      <c r="C99" s="14">
        <v>414</v>
      </c>
      <c r="D99" s="14">
        <v>145</v>
      </c>
      <c r="E99" s="14">
        <v>182</v>
      </c>
      <c r="F99" s="11">
        <f>IF(C99=0,0,(E99-D99)/C99*10)</f>
        <v>0.893719806763285</v>
      </c>
      <c r="G99" s="10">
        <f>(3.1416*C99/100*(D99/10*D99/10+E99/10*E99/10))/80000</f>
        <v>8.8034252921999998E-2</v>
      </c>
      <c r="H99" s="7">
        <f t="shared" ref="H99:H162" si="10">(3.1416*$J$6*(D99/10*D99/10+E99/10*E99/10))/80000</f>
        <v>8.5057249200000004E-2</v>
      </c>
      <c r="I99" s="7">
        <f t="shared" si="9"/>
        <v>0</v>
      </c>
      <c r="J99" s="42">
        <f t="shared" ref="J99:J162" si="11">IF(C99&lt;$J$7*100,1,0)</f>
        <v>0</v>
      </c>
    </row>
    <row r="100" spans="1:10" x14ac:dyDescent="0.35">
      <c r="A100" s="43">
        <f t="shared" ref="A100:A163" si="12">A99+1</f>
        <v>67</v>
      </c>
      <c r="B100" s="14" t="s">
        <v>34</v>
      </c>
      <c r="C100" s="14">
        <v>410</v>
      </c>
      <c r="D100" s="14">
        <v>134</v>
      </c>
      <c r="E100" s="14">
        <v>166</v>
      </c>
      <c r="F100" s="11">
        <f t="shared" ref="F100:F163" si="13">IF(C100=0,0,(E100-D100)/C100*10)</f>
        <v>0.78048780487804881</v>
      </c>
      <c r="G100" s="10">
        <f t="shared" ref="G100:G163" si="14">(3.1416*C100/100*(D100/10*D100/10+E100/10*E100/10))/80000</f>
        <v>7.3277505840000021E-2</v>
      </c>
      <c r="H100" s="7">
        <f t="shared" si="10"/>
        <v>7.14902496E-2</v>
      </c>
      <c r="I100" s="7">
        <f t="shared" ref="I100:I163" si="15">H100*J100</f>
        <v>0</v>
      </c>
      <c r="J100" s="42">
        <f t="shared" si="11"/>
        <v>0</v>
      </c>
    </row>
    <row r="101" spans="1:10" x14ac:dyDescent="0.35">
      <c r="A101" s="43">
        <f t="shared" si="12"/>
        <v>68</v>
      </c>
      <c r="B101" s="14" t="s">
        <v>34</v>
      </c>
      <c r="C101" s="14">
        <v>415</v>
      </c>
      <c r="D101" s="14">
        <v>153</v>
      </c>
      <c r="E101" s="14">
        <v>200</v>
      </c>
      <c r="F101" s="11">
        <f t="shared" si="13"/>
        <v>1.1325301204819276</v>
      </c>
      <c r="G101" s="10">
        <f t="shared" si="14"/>
        <v>0.10333796434500001</v>
      </c>
      <c r="H101" s="7">
        <f t="shared" si="10"/>
        <v>9.9602857200000006E-2</v>
      </c>
      <c r="I101" s="7">
        <f t="shared" si="15"/>
        <v>0</v>
      </c>
      <c r="J101" s="42">
        <f t="shared" si="11"/>
        <v>0</v>
      </c>
    </row>
    <row r="102" spans="1:10" x14ac:dyDescent="0.35">
      <c r="A102" s="43">
        <f t="shared" si="12"/>
        <v>69</v>
      </c>
      <c r="B102" s="14" t="s">
        <v>34</v>
      </c>
      <c r="C102" s="14">
        <v>413</v>
      </c>
      <c r="D102" s="14">
        <v>156</v>
      </c>
      <c r="E102" s="14">
        <v>191</v>
      </c>
      <c r="F102" s="11">
        <f t="shared" si="13"/>
        <v>0.84745762711864403</v>
      </c>
      <c r="G102" s="10">
        <f t="shared" si="14"/>
        <v>9.8636112267000017E-2</v>
      </c>
      <c r="H102" s="7">
        <f t="shared" si="10"/>
        <v>9.5531343600000013E-2</v>
      </c>
      <c r="I102" s="7">
        <f t="shared" si="15"/>
        <v>0</v>
      </c>
      <c r="J102" s="42">
        <f t="shared" si="11"/>
        <v>0</v>
      </c>
    </row>
    <row r="103" spans="1:10" x14ac:dyDescent="0.35">
      <c r="A103" s="43">
        <f t="shared" si="12"/>
        <v>70</v>
      </c>
      <c r="B103" s="14" t="s">
        <v>34</v>
      </c>
      <c r="C103" s="14">
        <v>410</v>
      </c>
      <c r="D103" s="14">
        <v>135</v>
      </c>
      <c r="E103" s="14">
        <v>180</v>
      </c>
      <c r="F103" s="11">
        <f t="shared" si="13"/>
        <v>1.0975609756097562</v>
      </c>
      <c r="G103" s="10">
        <f t="shared" si="14"/>
        <v>8.1509793750000004E-2</v>
      </c>
      <c r="H103" s="7">
        <f t="shared" si="10"/>
        <v>7.9521750000000002E-2</v>
      </c>
      <c r="I103" s="7">
        <f t="shared" si="15"/>
        <v>0</v>
      </c>
      <c r="J103" s="42">
        <f t="shared" si="11"/>
        <v>0</v>
      </c>
    </row>
    <row r="104" spans="1:10" x14ac:dyDescent="0.35">
      <c r="A104" s="43">
        <f t="shared" si="12"/>
        <v>71</v>
      </c>
      <c r="B104" s="14" t="s">
        <v>34</v>
      </c>
      <c r="C104" s="14">
        <v>412</v>
      </c>
      <c r="D104" s="14">
        <v>146</v>
      </c>
      <c r="E104" s="14">
        <v>185</v>
      </c>
      <c r="F104" s="11">
        <f t="shared" si="13"/>
        <v>0.94660194174757284</v>
      </c>
      <c r="G104" s="10">
        <f t="shared" si="14"/>
        <v>8.9861116883999989E-2</v>
      </c>
      <c r="H104" s="7">
        <f t="shared" si="10"/>
        <v>8.7243802799999992E-2</v>
      </c>
      <c r="I104" s="7">
        <f t="shared" si="15"/>
        <v>0</v>
      </c>
      <c r="J104" s="42">
        <f t="shared" si="11"/>
        <v>0</v>
      </c>
    </row>
    <row r="105" spans="1:10" x14ac:dyDescent="0.35">
      <c r="A105" s="43">
        <f t="shared" si="12"/>
        <v>72</v>
      </c>
      <c r="B105" s="14" t="s">
        <v>34</v>
      </c>
      <c r="C105" s="14">
        <v>415</v>
      </c>
      <c r="D105" s="14">
        <v>147</v>
      </c>
      <c r="E105" s="14">
        <v>173</v>
      </c>
      <c r="F105" s="11">
        <f t="shared" si="13"/>
        <v>0.62650602409638556</v>
      </c>
      <c r="G105" s="10">
        <f t="shared" si="14"/>
        <v>8.3991736289999994E-2</v>
      </c>
      <c r="H105" s="7">
        <f t="shared" si="10"/>
        <v>8.0955890399999994E-2</v>
      </c>
      <c r="I105" s="7">
        <f t="shared" si="15"/>
        <v>0</v>
      </c>
      <c r="J105" s="42">
        <f t="shared" si="11"/>
        <v>0</v>
      </c>
    </row>
    <row r="106" spans="1:10" x14ac:dyDescent="0.35">
      <c r="A106" s="43">
        <f t="shared" si="12"/>
        <v>73</v>
      </c>
      <c r="B106" s="14" t="s">
        <v>34</v>
      </c>
      <c r="C106" s="14">
        <v>408</v>
      </c>
      <c r="D106" s="14">
        <v>135</v>
      </c>
      <c r="E106" s="14">
        <v>176</v>
      </c>
      <c r="F106" s="11">
        <f t="shared" si="13"/>
        <v>1.0049019607843137</v>
      </c>
      <c r="G106" s="10">
        <f t="shared" si="14"/>
        <v>7.8830629415999998E-2</v>
      </c>
      <c r="H106" s="7">
        <f t="shared" si="10"/>
        <v>7.7284930800000012E-2</v>
      </c>
      <c r="I106" s="7">
        <f t="shared" si="15"/>
        <v>0</v>
      </c>
      <c r="J106" s="42">
        <f t="shared" si="11"/>
        <v>0</v>
      </c>
    </row>
    <row r="107" spans="1:10" x14ac:dyDescent="0.35">
      <c r="A107" s="43">
        <f t="shared" si="12"/>
        <v>74</v>
      </c>
      <c r="B107" s="14" t="s">
        <v>34</v>
      </c>
      <c r="C107" s="14">
        <v>415</v>
      </c>
      <c r="D107" s="14">
        <v>169</v>
      </c>
      <c r="E107" s="14">
        <v>240</v>
      </c>
      <c r="F107" s="11">
        <f t="shared" si="13"/>
        <v>1.7108433734939759</v>
      </c>
      <c r="G107" s="10">
        <f t="shared" si="14"/>
        <v>0.14041701250499999</v>
      </c>
      <c r="H107" s="7">
        <f t="shared" si="10"/>
        <v>0.13534169879999999</v>
      </c>
      <c r="I107" s="7">
        <f t="shared" si="15"/>
        <v>0</v>
      </c>
      <c r="J107" s="42">
        <f t="shared" si="11"/>
        <v>0</v>
      </c>
    </row>
    <row r="108" spans="1:10" x14ac:dyDescent="0.35">
      <c r="A108" s="43">
        <f t="shared" si="12"/>
        <v>75</v>
      </c>
      <c r="B108" s="14" t="s">
        <v>34</v>
      </c>
      <c r="C108" s="14">
        <v>416</v>
      </c>
      <c r="D108" s="14">
        <v>137</v>
      </c>
      <c r="E108" s="14">
        <v>152</v>
      </c>
      <c r="F108" s="11">
        <f t="shared" si="13"/>
        <v>0.36057692307692302</v>
      </c>
      <c r="G108" s="10">
        <f t="shared" si="14"/>
        <v>6.8405072735999994E-2</v>
      </c>
      <c r="H108" s="7">
        <f t="shared" si="10"/>
        <v>6.5774108400000003E-2</v>
      </c>
      <c r="I108" s="7">
        <f t="shared" si="15"/>
        <v>0</v>
      </c>
      <c r="J108" s="42">
        <f t="shared" si="11"/>
        <v>0</v>
      </c>
    </row>
    <row r="109" spans="1:10" x14ac:dyDescent="0.35">
      <c r="A109" s="43">
        <f t="shared" si="12"/>
        <v>76</v>
      </c>
      <c r="B109" s="14" t="s">
        <v>34</v>
      </c>
      <c r="C109" s="14">
        <v>418</v>
      </c>
      <c r="D109" s="14">
        <v>150</v>
      </c>
      <c r="E109" s="14">
        <v>167</v>
      </c>
      <c r="F109" s="11">
        <f t="shared" si="13"/>
        <v>0.40669856459330139</v>
      </c>
      <c r="G109" s="10">
        <f t="shared" si="14"/>
        <v>8.2712838053999982E-2</v>
      </c>
      <c r="H109" s="7">
        <f t="shared" si="10"/>
        <v>7.9151041199999994E-2</v>
      </c>
      <c r="I109" s="7">
        <f t="shared" si="15"/>
        <v>0</v>
      </c>
      <c r="J109" s="42">
        <f t="shared" si="11"/>
        <v>0</v>
      </c>
    </row>
    <row r="110" spans="1:10" x14ac:dyDescent="0.35">
      <c r="A110" s="43">
        <f t="shared" si="12"/>
        <v>77</v>
      </c>
      <c r="B110" s="14" t="s">
        <v>34</v>
      </c>
      <c r="C110" s="14">
        <v>415</v>
      </c>
      <c r="D110" s="14">
        <v>136</v>
      </c>
      <c r="E110" s="14">
        <v>168</v>
      </c>
      <c r="F110" s="11">
        <f t="shared" si="13"/>
        <v>0.77108433734939763</v>
      </c>
      <c r="G110" s="10">
        <f t="shared" si="14"/>
        <v>7.6139817599999993E-2</v>
      </c>
      <c r="H110" s="7">
        <f t="shared" si="10"/>
        <v>7.3387776000000002E-2</v>
      </c>
      <c r="I110" s="7">
        <f t="shared" si="15"/>
        <v>0</v>
      </c>
      <c r="J110" s="42">
        <f t="shared" si="11"/>
        <v>0</v>
      </c>
    </row>
    <row r="111" spans="1:10" x14ac:dyDescent="0.35">
      <c r="A111" s="43">
        <f t="shared" si="12"/>
        <v>78</v>
      </c>
      <c r="B111" s="14" t="s">
        <v>34</v>
      </c>
      <c r="C111" s="14">
        <v>416</v>
      </c>
      <c r="D111" s="14">
        <v>132</v>
      </c>
      <c r="E111" s="14">
        <v>159</v>
      </c>
      <c r="F111" s="11">
        <f t="shared" si="13"/>
        <v>0.64903846153846156</v>
      </c>
      <c r="G111" s="10">
        <f t="shared" si="14"/>
        <v>6.9764254559999989E-2</v>
      </c>
      <c r="H111" s="7">
        <f t="shared" si="10"/>
        <v>6.7081013999999994E-2</v>
      </c>
      <c r="I111" s="7">
        <f t="shared" si="15"/>
        <v>0</v>
      </c>
      <c r="J111" s="42">
        <f t="shared" si="11"/>
        <v>0</v>
      </c>
    </row>
    <row r="112" spans="1:10" x14ac:dyDescent="0.35">
      <c r="A112" s="43">
        <f t="shared" si="12"/>
        <v>79</v>
      </c>
      <c r="B112" s="14" t="s">
        <v>34</v>
      </c>
      <c r="C112" s="14">
        <v>415</v>
      </c>
      <c r="D112" s="14">
        <v>177</v>
      </c>
      <c r="E112" s="14">
        <v>220</v>
      </c>
      <c r="F112" s="11">
        <f t="shared" si="13"/>
        <v>1.036144578313253</v>
      </c>
      <c r="G112" s="10">
        <f t="shared" si="14"/>
        <v>0.12993474994500001</v>
      </c>
      <c r="H112" s="7">
        <f t="shared" si="10"/>
        <v>0.12523831320000001</v>
      </c>
      <c r="I112" s="7">
        <f t="shared" si="15"/>
        <v>0</v>
      </c>
      <c r="J112" s="42">
        <f t="shared" si="11"/>
        <v>0</v>
      </c>
    </row>
    <row r="113" spans="1:10" x14ac:dyDescent="0.35">
      <c r="A113" s="43">
        <f t="shared" si="12"/>
        <v>80</v>
      </c>
      <c r="B113" s="14" t="s">
        <v>34</v>
      </c>
      <c r="C113" s="14">
        <v>413</v>
      </c>
      <c r="D113" s="14">
        <v>166</v>
      </c>
      <c r="E113" s="14">
        <v>195</v>
      </c>
      <c r="F113" s="11">
        <f t="shared" si="13"/>
        <v>0.70217917675544794</v>
      </c>
      <c r="G113" s="10">
        <f t="shared" si="14"/>
        <v>0.10636261043100002</v>
      </c>
      <c r="H113" s="7">
        <f t="shared" si="10"/>
        <v>0.1030146348</v>
      </c>
      <c r="I113" s="7">
        <f t="shared" si="15"/>
        <v>0</v>
      </c>
      <c r="J113" s="42">
        <f t="shared" si="11"/>
        <v>0</v>
      </c>
    </row>
    <row r="114" spans="1:10" x14ac:dyDescent="0.35">
      <c r="A114" s="43">
        <f t="shared" si="12"/>
        <v>81</v>
      </c>
      <c r="B114" s="14" t="s">
        <v>34</v>
      </c>
      <c r="C114" s="14">
        <v>418</v>
      </c>
      <c r="D114" s="14">
        <v>170</v>
      </c>
      <c r="E114" s="14">
        <v>222</v>
      </c>
      <c r="F114" s="11">
        <f t="shared" si="13"/>
        <v>1.2440191387559809</v>
      </c>
      <c r="G114" s="10">
        <f t="shared" si="14"/>
        <v>0.12833794142399998</v>
      </c>
      <c r="H114" s="7">
        <f t="shared" si="10"/>
        <v>0.12281142719999998</v>
      </c>
      <c r="I114" s="7">
        <f t="shared" si="15"/>
        <v>0</v>
      </c>
      <c r="J114" s="42">
        <f t="shared" si="11"/>
        <v>0</v>
      </c>
    </row>
    <row r="115" spans="1:10" x14ac:dyDescent="0.35">
      <c r="A115" s="43">
        <f t="shared" si="12"/>
        <v>82</v>
      </c>
      <c r="B115" s="14" t="s">
        <v>34</v>
      </c>
      <c r="C115" s="14">
        <v>418</v>
      </c>
      <c r="D115" s="14">
        <v>157</v>
      </c>
      <c r="E115" s="14">
        <v>205</v>
      </c>
      <c r="F115" s="11">
        <f t="shared" si="13"/>
        <v>1.1483253588516746</v>
      </c>
      <c r="G115" s="10">
        <f t="shared" si="14"/>
        <v>0.10944443756399999</v>
      </c>
      <c r="H115" s="7">
        <f t="shared" si="10"/>
        <v>0.1047315192</v>
      </c>
      <c r="I115" s="7">
        <f t="shared" si="15"/>
        <v>0</v>
      </c>
      <c r="J115" s="42">
        <f t="shared" si="11"/>
        <v>0</v>
      </c>
    </row>
    <row r="116" spans="1:10" x14ac:dyDescent="0.35">
      <c r="A116" s="43">
        <f t="shared" si="12"/>
        <v>83</v>
      </c>
      <c r="B116" s="14" t="s">
        <v>57</v>
      </c>
      <c r="C116" s="14">
        <v>415</v>
      </c>
      <c r="D116" s="14">
        <v>145</v>
      </c>
      <c r="E116" s="14">
        <v>180</v>
      </c>
      <c r="F116" s="11">
        <f t="shared" si="13"/>
        <v>0.84337349397590355</v>
      </c>
      <c r="G116" s="10">
        <f t="shared" si="14"/>
        <v>8.7066989624999994E-2</v>
      </c>
      <c r="H116" s="7">
        <f t="shared" si="10"/>
        <v>8.391999E-2</v>
      </c>
      <c r="I116" s="7">
        <f t="shared" si="15"/>
        <v>0</v>
      </c>
      <c r="J116" s="42">
        <f t="shared" si="11"/>
        <v>0</v>
      </c>
    </row>
    <row r="117" spans="1:10" x14ac:dyDescent="0.35">
      <c r="A117" s="43">
        <f t="shared" si="12"/>
        <v>84</v>
      </c>
      <c r="B117" s="14" t="s">
        <v>34</v>
      </c>
      <c r="C117" s="14">
        <v>412</v>
      </c>
      <c r="D117" s="14">
        <v>140</v>
      </c>
      <c r="E117" s="14">
        <v>180</v>
      </c>
      <c r="F117" s="11">
        <f t="shared" si="13"/>
        <v>0.970873786407767</v>
      </c>
      <c r="G117" s="10">
        <f t="shared" si="14"/>
        <v>8.4132048000000001E-2</v>
      </c>
      <c r="H117" s="7">
        <f t="shared" si="10"/>
        <v>8.1681600000000007E-2</v>
      </c>
      <c r="I117" s="7">
        <f t="shared" si="15"/>
        <v>0</v>
      </c>
      <c r="J117" s="42">
        <f t="shared" si="11"/>
        <v>0</v>
      </c>
    </row>
    <row r="118" spans="1:10" x14ac:dyDescent="0.35">
      <c r="A118" s="43">
        <f t="shared" si="12"/>
        <v>85</v>
      </c>
      <c r="B118" s="14" t="s">
        <v>34</v>
      </c>
      <c r="C118" s="14">
        <v>415</v>
      </c>
      <c r="D118" s="14">
        <v>146</v>
      </c>
      <c r="E118" s="14">
        <v>208</v>
      </c>
      <c r="F118" s="11">
        <f t="shared" si="13"/>
        <v>1.4939759036144578</v>
      </c>
      <c r="G118" s="10">
        <f t="shared" si="14"/>
        <v>0.10524634889999999</v>
      </c>
      <c r="H118" s="7">
        <f t="shared" si="10"/>
        <v>0.10144226400000002</v>
      </c>
      <c r="I118" s="7">
        <f t="shared" si="15"/>
        <v>0</v>
      </c>
      <c r="J118" s="42">
        <f t="shared" si="11"/>
        <v>0</v>
      </c>
    </row>
    <row r="119" spans="1:10" x14ac:dyDescent="0.35">
      <c r="A119" s="43">
        <f t="shared" si="12"/>
        <v>86</v>
      </c>
      <c r="B119" s="14" t="s">
        <v>34</v>
      </c>
      <c r="C119" s="14">
        <v>412</v>
      </c>
      <c r="D119" s="14">
        <v>115</v>
      </c>
      <c r="E119" s="14">
        <v>151</v>
      </c>
      <c r="F119" s="11">
        <f t="shared" si="13"/>
        <v>0.87378640776699035</v>
      </c>
      <c r="G119" s="10">
        <f t="shared" si="14"/>
        <v>5.8287330023999995E-2</v>
      </c>
      <c r="H119" s="7">
        <f t="shared" si="10"/>
        <v>5.6589640799999993E-2</v>
      </c>
      <c r="I119" s="7">
        <f t="shared" si="15"/>
        <v>0</v>
      </c>
      <c r="J119" s="42">
        <f t="shared" si="11"/>
        <v>0</v>
      </c>
    </row>
    <row r="120" spans="1:10" x14ac:dyDescent="0.35">
      <c r="A120" s="43">
        <f t="shared" si="12"/>
        <v>87</v>
      </c>
      <c r="B120" s="14" t="s">
        <v>57</v>
      </c>
      <c r="C120" s="14">
        <v>413</v>
      </c>
      <c r="D120" s="14">
        <v>151</v>
      </c>
      <c r="E120" s="14">
        <v>181</v>
      </c>
      <c r="F120" s="11">
        <f t="shared" si="13"/>
        <v>0.72639225181598055</v>
      </c>
      <c r="G120" s="10">
        <f t="shared" si="14"/>
        <v>9.0113285262000006E-2</v>
      </c>
      <c r="H120" s="7">
        <f t="shared" si="10"/>
        <v>8.7276789600000002E-2</v>
      </c>
      <c r="I120" s="7">
        <f t="shared" si="15"/>
        <v>0</v>
      </c>
      <c r="J120" s="42">
        <f t="shared" si="11"/>
        <v>0</v>
      </c>
    </row>
    <row r="121" spans="1:10" x14ac:dyDescent="0.35">
      <c r="A121" s="43">
        <f t="shared" si="12"/>
        <v>88</v>
      </c>
      <c r="B121" s="14" t="s">
        <v>34</v>
      </c>
      <c r="C121" s="14">
        <v>412</v>
      </c>
      <c r="D121" s="14">
        <v>152</v>
      </c>
      <c r="E121" s="14">
        <v>172</v>
      </c>
      <c r="F121" s="11">
        <f t="shared" si="13"/>
        <v>0.4854368932038835</v>
      </c>
      <c r="G121" s="10">
        <f t="shared" si="14"/>
        <v>8.5245179712000019E-2</v>
      </c>
      <c r="H121" s="7">
        <f t="shared" si="10"/>
        <v>8.2762310400000011E-2</v>
      </c>
      <c r="I121" s="7">
        <f t="shared" si="15"/>
        <v>0</v>
      </c>
      <c r="J121" s="42">
        <f t="shared" si="11"/>
        <v>0</v>
      </c>
    </row>
    <row r="122" spans="1:10" x14ac:dyDescent="0.35">
      <c r="A122" s="43">
        <f t="shared" si="12"/>
        <v>89</v>
      </c>
      <c r="B122" s="14" t="s">
        <v>34</v>
      </c>
      <c r="C122" s="14">
        <v>410</v>
      </c>
      <c r="D122" s="14">
        <v>156</v>
      </c>
      <c r="E122" s="14">
        <v>189</v>
      </c>
      <c r="F122" s="11">
        <f t="shared" si="13"/>
        <v>0.80487804878048785</v>
      </c>
      <c r="G122" s="10">
        <f t="shared" si="14"/>
        <v>9.6695973989999989E-2</v>
      </c>
      <c r="H122" s="7">
        <f t="shared" si="10"/>
        <v>9.4337535599999994E-2</v>
      </c>
      <c r="I122" s="7">
        <f t="shared" si="15"/>
        <v>0</v>
      </c>
      <c r="J122" s="42">
        <f t="shared" si="11"/>
        <v>0</v>
      </c>
    </row>
    <row r="123" spans="1:10" x14ac:dyDescent="0.35">
      <c r="A123" s="43">
        <f t="shared" si="12"/>
        <v>90</v>
      </c>
      <c r="B123" s="14" t="s">
        <v>34</v>
      </c>
      <c r="C123" s="14">
        <v>410</v>
      </c>
      <c r="D123" s="14">
        <v>135</v>
      </c>
      <c r="E123" s="14">
        <v>167</v>
      </c>
      <c r="F123" s="11">
        <f t="shared" si="13"/>
        <v>0.78048780487804881</v>
      </c>
      <c r="G123" s="10">
        <f t="shared" si="14"/>
        <v>7.4246767980000003E-2</v>
      </c>
      <c r="H123" s="7">
        <f t="shared" si="10"/>
        <v>7.2435871200000002E-2</v>
      </c>
      <c r="I123" s="7">
        <f t="shared" si="15"/>
        <v>0</v>
      </c>
      <c r="J123" s="42">
        <f t="shared" si="11"/>
        <v>0</v>
      </c>
    </row>
    <row r="124" spans="1:10" x14ac:dyDescent="0.35">
      <c r="A124" s="43">
        <f t="shared" si="12"/>
        <v>91</v>
      </c>
      <c r="B124" s="14" t="s">
        <v>34</v>
      </c>
      <c r="C124" s="14">
        <v>413</v>
      </c>
      <c r="D124" s="14">
        <v>175</v>
      </c>
      <c r="E124" s="14">
        <v>200</v>
      </c>
      <c r="F124" s="11">
        <f t="shared" si="13"/>
        <v>0.60532687651331718</v>
      </c>
      <c r="G124" s="10">
        <f t="shared" si="14"/>
        <v>0.114543226875</v>
      </c>
      <c r="H124" s="7">
        <f t="shared" si="10"/>
        <v>0.11093775</v>
      </c>
      <c r="I124" s="7">
        <f t="shared" si="15"/>
        <v>0</v>
      </c>
      <c r="J124" s="42">
        <f t="shared" si="11"/>
        <v>0</v>
      </c>
    </row>
    <row r="125" spans="1:10" x14ac:dyDescent="0.35">
      <c r="A125" s="43">
        <f t="shared" si="12"/>
        <v>92</v>
      </c>
      <c r="B125" s="14" t="s">
        <v>34</v>
      </c>
      <c r="C125" s="14">
        <v>411</v>
      </c>
      <c r="D125" s="14">
        <v>155</v>
      </c>
      <c r="E125" s="14">
        <v>175</v>
      </c>
      <c r="F125" s="11">
        <f t="shared" si="13"/>
        <v>0.48661800486618007</v>
      </c>
      <c r="G125" s="10">
        <f t="shared" si="14"/>
        <v>8.8204936049999988E-2</v>
      </c>
      <c r="H125" s="7">
        <f t="shared" si="10"/>
        <v>8.5844219999999999E-2</v>
      </c>
      <c r="I125" s="7">
        <f t="shared" si="15"/>
        <v>0</v>
      </c>
      <c r="J125" s="42">
        <f t="shared" si="11"/>
        <v>0</v>
      </c>
    </row>
    <row r="126" spans="1:10" x14ac:dyDescent="0.35">
      <c r="A126" s="43">
        <f t="shared" si="12"/>
        <v>93</v>
      </c>
      <c r="B126" s="14" t="s">
        <v>34</v>
      </c>
      <c r="C126" s="14">
        <v>409</v>
      </c>
      <c r="D126" s="14">
        <v>133</v>
      </c>
      <c r="E126" s="14">
        <v>172</v>
      </c>
      <c r="F126" s="11">
        <f t="shared" si="13"/>
        <v>0.95354523227383858</v>
      </c>
      <c r="G126" s="10">
        <f t="shared" si="14"/>
        <v>7.5927198038999999E-2</v>
      </c>
      <c r="H126" s="7">
        <f t="shared" si="10"/>
        <v>7.4256428400000005E-2</v>
      </c>
      <c r="I126" s="7">
        <f t="shared" si="15"/>
        <v>0</v>
      </c>
      <c r="J126" s="42">
        <f t="shared" si="11"/>
        <v>0</v>
      </c>
    </row>
    <row r="127" spans="1:10" x14ac:dyDescent="0.35">
      <c r="A127" s="43">
        <f t="shared" si="12"/>
        <v>94</v>
      </c>
      <c r="B127" s="14" t="s">
        <v>34</v>
      </c>
      <c r="C127" s="14">
        <v>415</v>
      </c>
      <c r="D127" s="14">
        <v>112</v>
      </c>
      <c r="E127" s="14">
        <v>165</v>
      </c>
      <c r="F127" s="11">
        <f t="shared" si="13"/>
        <v>1.2771084337349397</v>
      </c>
      <c r="G127" s="10">
        <f t="shared" si="14"/>
        <v>6.4811738144999992E-2</v>
      </c>
      <c r="H127" s="7">
        <f t="shared" si="10"/>
        <v>6.2469145199999999E-2</v>
      </c>
      <c r="I127" s="7">
        <f t="shared" si="15"/>
        <v>0</v>
      </c>
      <c r="J127" s="42">
        <f t="shared" si="11"/>
        <v>0</v>
      </c>
    </row>
    <row r="128" spans="1:10" x14ac:dyDescent="0.35">
      <c r="A128" s="43">
        <f t="shared" si="12"/>
        <v>95</v>
      </c>
      <c r="B128" s="14" t="s">
        <v>34</v>
      </c>
      <c r="C128" s="14">
        <v>421</v>
      </c>
      <c r="D128" s="14">
        <v>144</v>
      </c>
      <c r="E128" s="14">
        <v>175</v>
      </c>
      <c r="F128" s="11">
        <f t="shared" si="13"/>
        <v>0.73634204275534443</v>
      </c>
      <c r="G128" s="10">
        <f t="shared" si="14"/>
        <v>8.4913446386999991E-2</v>
      </c>
      <c r="H128" s="7">
        <f t="shared" si="10"/>
        <v>8.0677858800000002E-2</v>
      </c>
      <c r="I128" s="7">
        <f t="shared" si="15"/>
        <v>0</v>
      </c>
      <c r="J128" s="42">
        <f t="shared" si="11"/>
        <v>0</v>
      </c>
    </row>
    <row r="129" spans="1:10" x14ac:dyDescent="0.35">
      <c r="A129" s="43">
        <f t="shared" si="12"/>
        <v>96</v>
      </c>
      <c r="B129" s="14" t="s">
        <v>34</v>
      </c>
      <c r="C129" s="14">
        <v>413</v>
      </c>
      <c r="D129" s="14">
        <v>154</v>
      </c>
      <c r="E129" s="14">
        <v>196</v>
      </c>
      <c r="F129" s="11">
        <f t="shared" si="13"/>
        <v>1.0169491525423728</v>
      </c>
      <c r="G129" s="10">
        <f t="shared" si="14"/>
        <v>0.10076884633200002</v>
      </c>
      <c r="H129" s="7">
        <f t="shared" si="10"/>
        <v>9.7596945599999999E-2</v>
      </c>
      <c r="I129" s="7">
        <f t="shared" si="15"/>
        <v>0</v>
      </c>
      <c r="J129" s="42">
        <f t="shared" si="11"/>
        <v>0</v>
      </c>
    </row>
    <row r="130" spans="1:10" x14ac:dyDescent="0.35">
      <c r="A130" s="43">
        <f t="shared" si="12"/>
        <v>97</v>
      </c>
      <c r="B130" s="14" t="s">
        <v>34</v>
      </c>
      <c r="C130" s="14">
        <v>412</v>
      </c>
      <c r="D130" s="14">
        <v>145</v>
      </c>
      <c r="E130" s="14">
        <v>177</v>
      </c>
      <c r="F130" s="11">
        <f t="shared" si="13"/>
        <v>0.77669902912621347</v>
      </c>
      <c r="G130" s="10">
        <f t="shared" si="14"/>
        <v>8.4704793095999986E-2</v>
      </c>
      <c r="H130" s="7">
        <f t="shared" si="10"/>
        <v>8.2237663199999991E-2</v>
      </c>
      <c r="I130" s="7">
        <f t="shared" si="15"/>
        <v>0</v>
      </c>
      <c r="J130" s="42">
        <f t="shared" si="11"/>
        <v>0</v>
      </c>
    </row>
    <row r="131" spans="1:10" x14ac:dyDescent="0.35">
      <c r="A131" s="43">
        <f t="shared" si="12"/>
        <v>98</v>
      </c>
      <c r="B131" s="14" t="s">
        <v>34</v>
      </c>
      <c r="C131" s="14">
        <v>412</v>
      </c>
      <c r="D131" s="14">
        <v>149</v>
      </c>
      <c r="E131" s="14">
        <v>174</v>
      </c>
      <c r="F131" s="11">
        <f t="shared" si="13"/>
        <v>0.60679611650485432</v>
      </c>
      <c r="G131" s="10">
        <f t="shared" si="14"/>
        <v>8.4903797747999984E-2</v>
      </c>
      <c r="H131" s="7">
        <f t="shared" si="10"/>
        <v>8.2430871599999997E-2</v>
      </c>
      <c r="I131" s="7">
        <f t="shared" si="15"/>
        <v>0</v>
      </c>
      <c r="J131" s="42">
        <f t="shared" si="11"/>
        <v>0</v>
      </c>
    </row>
    <row r="132" spans="1:10" x14ac:dyDescent="0.35">
      <c r="A132" s="43">
        <f t="shared" si="12"/>
        <v>99</v>
      </c>
      <c r="B132" s="14" t="s">
        <v>57</v>
      </c>
      <c r="C132" s="14">
        <v>402</v>
      </c>
      <c r="D132" s="14">
        <v>128</v>
      </c>
      <c r="E132" s="14">
        <v>175</v>
      </c>
      <c r="F132" s="11">
        <f t="shared" si="13"/>
        <v>1.1691542288557213</v>
      </c>
      <c r="G132" s="10">
        <f t="shared" si="14"/>
        <v>7.4210945885999996E-2</v>
      </c>
      <c r="H132" s="7">
        <f t="shared" si="10"/>
        <v>7.3841737199999993E-2</v>
      </c>
      <c r="I132" s="7">
        <f t="shared" si="15"/>
        <v>7.3841737199999993E-2</v>
      </c>
      <c r="J132" s="42">
        <f t="shared" si="11"/>
        <v>1</v>
      </c>
    </row>
    <row r="133" spans="1:10" x14ac:dyDescent="0.35">
      <c r="A133" s="43">
        <f t="shared" si="12"/>
        <v>100</v>
      </c>
      <c r="B133" s="14" t="s">
        <v>34</v>
      </c>
      <c r="C133" s="14">
        <v>410</v>
      </c>
      <c r="D133" s="14">
        <v>129</v>
      </c>
      <c r="E133" s="14">
        <v>160</v>
      </c>
      <c r="F133" s="11">
        <f t="shared" si="13"/>
        <v>0.75609756097560976</v>
      </c>
      <c r="G133" s="10">
        <f t="shared" si="14"/>
        <v>6.8010966870000009E-2</v>
      </c>
      <c r="H133" s="7">
        <f t="shared" si="10"/>
        <v>6.6352162800000003E-2</v>
      </c>
      <c r="I133" s="7">
        <f t="shared" si="15"/>
        <v>0</v>
      </c>
      <c r="J133" s="42">
        <f t="shared" si="11"/>
        <v>0</v>
      </c>
    </row>
    <row r="134" spans="1:10" x14ac:dyDescent="0.35">
      <c r="A134" s="43">
        <f t="shared" si="12"/>
        <v>101</v>
      </c>
      <c r="B134" s="14" t="s">
        <v>34</v>
      </c>
      <c r="C134" s="14">
        <v>408</v>
      </c>
      <c r="D134" s="14">
        <v>137</v>
      </c>
      <c r="E134" s="14">
        <v>156</v>
      </c>
      <c r="F134" s="11">
        <f t="shared" si="13"/>
        <v>0.46568627450980393</v>
      </c>
      <c r="G134" s="10">
        <f t="shared" si="14"/>
        <v>6.906352067999999E-2</v>
      </c>
      <c r="H134" s="7">
        <f t="shared" si="10"/>
        <v>6.7709333999999996E-2</v>
      </c>
      <c r="I134" s="7">
        <f t="shared" si="15"/>
        <v>0</v>
      </c>
      <c r="J134" s="42">
        <f t="shared" si="11"/>
        <v>0</v>
      </c>
    </row>
    <row r="135" spans="1:10" x14ac:dyDescent="0.35">
      <c r="A135" s="43">
        <f t="shared" si="12"/>
        <v>102</v>
      </c>
      <c r="B135" s="14" t="s">
        <v>34</v>
      </c>
      <c r="C135" s="14">
        <v>416</v>
      </c>
      <c r="D135" s="14">
        <v>172</v>
      </c>
      <c r="E135" s="14">
        <v>237</v>
      </c>
      <c r="F135" s="11">
        <f t="shared" si="13"/>
        <v>1.5625</v>
      </c>
      <c r="G135" s="10">
        <f t="shared" si="14"/>
        <v>0.14008884489600001</v>
      </c>
      <c r="H135" s="7">
        <f t="shared" si="10"/>
        <v>0.13470081240000001</v>
      </c>
      <c r="I135" s="7">
        <f t="shared" si="15"/>
        <v>0</v>
      </c>
      <c r="J135" s="42">
        <f t="shared" si="11"/>
        <v>0</v>
      </c>
    </row>
    <row r="136" spans="1:10" x14ac:dyDescent="0.35">
      <c r="A136" s="43">
        <f t="shared" si="12"/>
        <v>103</v>
      </c>
      <c r="B136" s="14" t="s">
        <v>34</v>
      </c>
      <c r="C136" s="14">
        <v>412</v>
      </c>
      <c r="D136" s="14">
        <v>160</v>
      </c>
      <c r="E136" s="14">
        <v>192</v>
      </c>
      <c r="F136" s="11">
        <f t="shared" si="13"/>
        <v>0.77669902912621347</v>
      </c>
      <c r="G136" s="10">
        <f t="shared" si="14"/>
        <v>0.10106200473599999</v>
      </c>
      <c r="H136" s="7">
        <f t="shared" si="10"/>
        <v>9.8118451199999998E-2</v>
      </c>
      <c r="I136" s="7">
        <f t="shared" si="15"/>
        <v>0</v>
      </c>
      <c r="J136" s="42">
        <f t="shared" si="11"/>
        <v>0</v>
      </c>
    </row>
    <row r="137" spans="1:10" x14ac:dyDescent="0.35">
      <c r="A137" s="43">
        <f t="shared" si="12"/>
        <v>104</v>
      </c>
      <c r="B137" s="14" t="s">
        <v>34</v>
      </c>
      <c r="C137" s="14">
        <v>414</v>
      </c>
      <c r="D137" s="14">
        <v>152</v>
      </c>
      <c r="E137" s="14">
        <v>185</v>
      </c>
      <c r="F137" s="11">
        <f t="shared" si="13"/>
        <v>0.79710144927536231</v>
      </c>
      <c r="G137" s="10">
        <f t="shared" si="14"/>
        <v>9.3204226961999995E-2</v>
      </c>
      <c r="H137" s="7">
        <f t="shared" si="10"/>
        <v>9.0052393199999997E-2</v>
      </c>
      <c r="I137" s="7">
        <f t="shared" si="15"/>
        <v>0</v>
      </c>
      <c r="J137" s="42">
        <f t="shared" si="11"/>
        <v>0</v>
      </c>
    </row>
    <row r="138" spans="1:10" x14ac:dyDescent="0.35">
      <c r="A138" s="43">
        <f t="shared" si="12"/>
        <v>105</v>
      </c>
      <c r="B138" s="14" t="s">
        <v>34</v>
      </c>
      <c r="C138" s="14">
        <v>414</v>
      </c>
      <c r="D138" s="14">
        <v>117</v>
      </c>
      <c r="E138" s="14">
        <v>154</v>
      </c>
      <c r="F138" s="11">
        <f t="shared" si="13"/>
        <v>0.893719806763285</v>
      </c>
      <c r="G138" s="10">
        <f t="shared" si="14"/>
        <v>6.0812226089999991E-2</v>
      </c>
      <c r="H138" s="7">
        <f t="shared" si="10"/>
        <v>5.8755773999999997E-2</v>
      </c>
      <c r="I138" s="7">
        <f t="shared" si="15"/>
        <v>0</v>
      </c>
      <c r="J138" s="42">
        <f t="shared" si="11"/>
        <v>0</v>
      </c>
    </row>
    <row r="139" spans="1:10" x14ac:dyDescent="0.35">
      <c r="A139" s="43">
        <f t="shared" si="12"/>
        <v>106</v>
      </c>
      <c r="B139" s="14" t="s">
        <v>34</v>
      </c>
      <c r="C139" s="14">
        <v>414</v>
      </c>
      <c r="D139" s="14">
        <v>131</v>
      </c>
      <c r="E139" s="14">
        <v>185</v>
      </c>
      <c r="F139" s="11">
        <f t="shared" si="13"/>
        <v>1.3043478260869565</v>
      </c>
      <c r="G139" s="10">
        <f t="shared" si="14"/>
        <v>8.3542228307999997E-2</v>
      </c>
      <c r="H139" s="7">
        <f t="shared" si="10"/>
        <v>8.0717128799999996E-2</v>
      </c>
      <c r="I139" s="7">
        <f t="shared" si="15"/>
        <v>0</v>
      </c>
      <c r="J139" s="42">
        <f t="shared" si="11"/>
        <v>0</v>
      </c>
    </row>
    <row r="140" spans="1:10" x14ac:dyDescent="0.35">
      <c r="A140" s="43">
        <f t="shared" si="12"/>
        <v>107</v>
      </c>
      <c r="B140" s="14" t="s">
        <v>34</v>
      </c>
      <c r="C140" s="14">
        <v>412</v>
      </c>
      <c r="D140" s="14">
        <v>179</v>
      </c>
      <c r="E140" s="14">
        <v>205</v>
      </c>
      <c r="F140" s="11">
        <f t="shared" si="13"/>
        <v>0.63106796116504849</v>
      </c>
      <c r="G140" s="10">
        <f t="shared" si="14"/>
        <v>0.11983315898399999</v>
      </c>
      <c r="H140" s="7">
        <f t="shared" si="10"/>
        <v>0.11634287279999998</v>
      </c>
      <c r="I140" s="7">
        <f t="shared" si="15"/>
        <v>0</v>
      </c>
      <c r="J140" s="42">
        <f t="shared" si="11"/>
        <v>0</v>
      </c>
    </row>
    <row r="141" spans="1:10" x14ac:dyDescent="0.35">
      <c r="A141" s="43">
        <f t="shared" si="12"/>
        <v>108</v>
      </c>
      <c r="B141" s="14" t="s">
        <v>34</v>
      </c>
      <c r="C141" s="14">
        <v>412</v>
      </c>
      <c r="D141" s="14">
        <v>128</v>
      </c>
      <c r="E141" s="14">
        <v>160</v>
      </c>
      <c r="F141" s="11">
        <f t="shared" si="13"/>
        <v>0.77669902912621347</v>
      </c>
      <c r="G141" s="10">
        <f t="shared" si="14"/>
        <v>6.7926921216000011E-2</v>
      </c>
      <c r="H141" s="7">
        <f t="shared" si="10"/>
        <v>6.5948467199999999E-2</v>
      </c>
      <c r="I141" s="7">
        <f t="shared" si="15"/>
        <v>0</v>
      </c>
      <c r="J141" s="42">
        <f t="shared" si="11"/>
        <v>0</v>
      </c>
    </row>
    <row r="142" spans="1:10" x14ac:dyDescent="0.35">
      <c r="A142" s="43">
        <f t="shared" si="12"/>
        <v>109</v>
      </c>
      <c r="B142" s="14" t="s">
        <v>34</v>
      </c>
      <c r="C142" s="14">
        <v>416</v>
      </c>
      <c r="D142" s="14">
        <v>210</v>
      </c>
      <c r="E142" s="14">
        <v>254</v>
      </c>
      <c r="F142" s="11">
        <f t="shared" si="13"/>
        <v>1.0576923076923077</v>
      </c>
      <c r="G142" s="10">
        <f t="shared" si="14"/>
        <v>0.17743857331199997</v>
      </c>
      <c r="H142" s="7">
        <f t="shared" si="10"/>
        <v>0.17061401279999996</v>
      </c>
      <c r="I142" s="7">
        <f t="shared" si="15"/>
        <v>0</v>
      </c>
      <c r="J142" s="42">
        <f t="shared" si="11"/>
        <v>0</v>
      </c>
    </row>
    <row r="143" spans="1:10" x14ac:dyDescent="0.35">
      <c r="A143" s="43">
        <f t="shared" si="12"/>
        <v>110</v>
      </c>
      <c r="B143" s="14" t="s">
        <v>34</v>
      </c>
      <c r="C143" s="14">
        <v>409</v>
      </c>
      <c r="D143" s="14">
        <v>135</v>
      </c>
      <c r="E143" s="14">
        <v>172</v>
      </c>
      <c r="F143" s="11">
        <f t="shared" si="13"/>
        <v>0.9046454767726162</v>
      </c>
      <c r="G143" s="10">
        <f t="shared" si="14"/>
        <v>7.6788090687000002E-2</v>
      </c>
      <c r="H143" s="7">
        <f t="shared" si="10"/>
        <v>7.509837720000001E-2</v>
      </c>
      <c r="I143" s="7">
        <f t="shared" si="15"/>
        <v>0</v>
      </c>
      <c r="J143" s="42">
        <f t="shared" si="11"/>
        <v>0</v>
      </c>
    </row>
    <row r="144" spans="1:10" x14ac:dyDescent="0.35">
      <c r="A144" s="43">
        <f t="shared" si="12"/>
        <v>111</v>
      </c>
      <c r="B144" s="14" t="s">
        <v>34</v>
      </c>
      <c r="C144" s="14">
        <v>413</v>
      </c>
      <c r="D144" s="14">
        <v>145</v>
      </c>
      <c r="E144" s="14">
        <v>179</v>
      </c>
      <c r="F144" s="11">
        <f t="shared" si="13"/>
        <v>0.82324455205811131</v>
      </c>
      <c r="G144" s="10">
        <f t="shared" si="14"/>
        <v>8.6065145166000001E-2</v>
      </c>
      <c r="H144" s="7">
        <f t="shared" si="10"/>
        <v>8.3356072799999986E-2</v>
      </c>
      <c r="I144" s="7">
        <f t="shared" si="15"/>
        <v>0</v>
      </c>
      <c r="J144" s="42">
        <f t="shared" si="11"/>
        <v>0</v>
      </c>
    </row>
    <row r="145" spans="1:10" x14ac:dyDescent="0.35">
      <c r="A145" s="43">
        <f t="shared" si="12"/>
        <v>112</v>
      </c>
      <c r="B145" s="14" t="s">
        <v>34</v>
      </c>
      <c r="C145" s="14">
        <v>415</v>
      </c>
      <c r="D145" s="14">
        <v>150</v>
      </c>
      <c r="E145" s="14">
        <v>186</v>
      </c>
      <c r="F145" s="11">
        <f t="shared" si="13"/>
        <v>0.86746987951807231</v>
      </c>
      <c r="G145" s="10">
        <f t="shared" si="14"/>
        <v>9.3049636680000006E-2</v>
      </c>
      <c r="H145" s="7">
        <f t="shared" si="10"/>
        <v>8.9686396799999998E-2</v>
      </c>
      <c r="I145" s="7">
        <f t="shared" si="15"/>
        <v>0</v>
      </c>
      <c r="J145" s="42">
        <f t="shared" si="11"/>
        <v>0</v>
      </c>
    </row>
    <row r="146" spans="1:10" x14ac:dyDescent="0.35">
      <c r="A146" s="43">
        <f t="shared" si="12"/>
        <v>113</v>
      </c>
      <c r="B146" s="14" t="s">
        <v>34</v>
      </c>
      <c r="C146" s="14">
        <v>421</v>
      </c>
      <c r="D146" s="14">
        <v>170</v>
      </c>
      <c r="E146" s="14">
        <v>185</v>
      </c>
      <c r="F146" s="11">
        <f t="shared" si="13"/>
        <v>0.35629453681710216</v>
      </c>
      <c r="G146" s="10">
        <f t="shared" si="14"/>
        <v>0.104362479375</v>
      </c>
      <c r="H146" s="7">
        <f t="shared" si="10"/>
        <v>9.9156750000000002E-2</v>
      </c>
      <c r="I146" s="7">
        <f t="shared" si="15"/>
        <v>0</v>
      </c>
      <c r="J146" s="42">
        <f t="shared" si="11"/>
        <v>0</v>
      </c>
    </row>
    <row r="147" spans="1:10" x14ac:dyDescent="0.35">
      <c r="A147" s="43">
        <f t="shared" si="12"/>
        <v>114</v>
      </c>
      <c r="B147" s="14" t="s">
        <v>34</v>
      </c>
      <c r="C147" s="14">
        <v>411</v>
      </c>
      <c r="D147" s="14">
        <v>145</v>
      </c>
      <c r="E147" s="14">
        <v>182</v>
      </c>
      <c r="F147" s="11">
        <f t="shared" si="13"/>
        <v>0.9002433090024331</v>
      </c>
      <c r="G147" s="10">
        <f t="shared" si="14"/>
        <v>8.7396323552999991E-2</v>
      </c>
      <c r="H147" s="7">
        <f t="shared" si="10"/>
        <v>8.5057249200000004E-2</v>
      </c>
      <c r="I147" s="7">
        <f t="shared" si="15"/>
        <v>0</v>
      </c>
      <c r="J147" s="42">
        <f t="shared" si="11"/>
        <v>0</v>
      </c>
    </row>
    <row r="148" spans="1:10" x14ac:dyDescent="0.35">
      <c r="A148" s="43">
        <f t="shared" si="12"/>
        <v>115</v>
      </c>
      <c r="B148" s="14" t="s">
        <v>34</v>
      </c>
      <c r="C148" s="14">
        <v>414</v>
      </c>
      <c r="D148" s="14">
        <v>136</v>
      </c>
      <c r="E148" s="14">
        <v>160</v>
      </c>
      <c r="F148" s="11">
        <f t="shared" si="13"/>
        <v>0.57971014492753625</v>
      </c>
      <c r="G148" s="10">
        <f t="shared" si="14"/>
        <v>7.1690306688E-2</v>
      </c>
      <c r="H148" s="7">
        <f t="shared" si="10"/>
        <v>6.9265996799999993E-2</v>
      </c>
      <c r="I148" s="7">
        <f t="shared" si="15"/>
        <v>0</v>
      </c>
      <c r="J148" s="42">
        <f t="shared" si="11"/>
        <v>0</v>
      </c>
    </row>
    <row r="149" spans="1:10" x14ac:dyDescent="0.35">
      <c r="A149" s="43">
        <f t="shared" si="12"/>
        <v>116</v>
      </c>
      <c r="B149" s="14" t="s">
        <v>34</v>
      </c>
      <c r="C149" s="14">
        <v>416</v>
      </c>
      <c r="D149" s="14">
        <v>145</v>
      </c>
      <c r="E149" s="14">
        <v>196</v>
      </c>
      <c r="F149" s="11">
        <f t="shared" si="13"/>
        <v>1.2259615384615383</v>
      </c>
      <c r="G149" s="10">
        <f t="shared" si="14"/>
        <v>9.7104719712000007E-2</v>
      </c>
      <c r="H149" s="7">
        <f t="shared" si="10"/>
        <v>9.3369922800000005E-2</v>
      </c>
      <c r="I149" s="7">
        <f t="shared" si="15"/>
        <v>0</v>
      </c>
      <c r="J149" s="42">
        <f t="shared" si="11"/>
        <v>0</v>
      </c>
    </row>
    <row r="150" spans="1:10" x14ac:dyDescent="0.35">
      <c r="A150" s="43">
        <f t="shared" si="12"/>
        <v>117</v>
      </c>
      <c r="B150" s="14" t="s">
        <v>34</v>
      </c>
      <c r="C150" s="14">
        <v>413</v>
      </c>
      <c r="D150" s="14">
        <v>145</v>
      </c>
      <c r="E150" s="14">
        <v>190</v>
      </c>
      <c r="F150" s="11">
        <f t="shared" si="13"/>
        <v>1.089588377723971</v>
      </c>
      <c r="G150" s="10">
        <f t="shared" si="14"/>
        <v>9.2648238375000011E-2</v>
      </c>
      <c r="H150" s="7">
        <f t="shared" si="10"/>
        <v>8.9731949999999991E-2</v>
      </c>
      <c r="I150" s="7">
        <f t="shared" si="15"/>
        <v>0</v>
      </c>
      <c r="J150" s="42">
        <f t="shared" si="11"/>
        <v>0</v>
      </c>
    </row>
    <row r="151" spans="1:10" x14ac:dyDescent="0.35">
      <c r="A151" s="43">
        <f t="shared" si="12"/>
        <v>118</v>
      </c>
      <c r="B151" s="14" t="s">
        <v>34</v>
      </c>
      <c r="C151" s="14">
        <v>420</v>
      </c>
      <c r="D151" s="14">
        <v>165</v>
      </c>
      <c r="E151" s="14">
        <v>180</v>
      </c>
      <c r="F151" s="11">
        <f t="shared" si="13"/>
        <v>0.3571428571428571</v>
      </c>
      <c r="G151" s="10">
        <f t="shared" si="14"/>
        <v>9.8341897500000011E-2</v>
      </c>
      <c r="H151" s="7">
        <f t="shared" si="10"/>
        <v>9.3658949999999991E-2</v>
      </c>
      <c r="I151" s="7">
        <f t="shared" si="15"/>
        <v>0</v>
      </c>
      <c r="J151" s="42">
        <f t="shared" si="11"/>
        <v>0</v>
      </c>
    </row>
    <row r="152" spans="1:10" x14ac:dyDescent="0.35">
      <c r="A152" s="43">
        <f t="shared" si="12"/>
        <v>119</v>
      </c>
      <c r="B152" s="14" t="s">
        <v>34</v>
      </c>
      <c r="C152" s="14">
        <v>414</v>
      </c>
      <c r="D152" s="14">
        <v>150</v>
      </c>
      <c r="E152" s="14">
        <v>182</v>
      </c>
      <c r="F152" s="11">
        <f t="shared" si="13"/>
        <v>0.77294685990338163</v>
      </c>
      <c r="G152" s="10">
        <f t="shared" si="14"/>
        <v>9.0432275472000001E-2</v>
      </c>
      <c r="H152" s="7">
        <f t="shared" si="10"/>
        <v>8.7374179199999999E-2</v>
      </c>
      <c r="I152" s="7">
        <f t="shared" si="15"/>
        <v>0</v>
      </c>
      <c r="J152" s="42">
        <f t="shared" si="11"/>
        <v>0</v>
      </c>
    </row>
    <row r="153" spans="1:10" x14ac:dyDescent="0.35">
      <c r="A153" s="43">
        <f t="shared" si="12"/>
        <v>120</v>
      </c>
      <c r="B153" s="14" t="s">
        <v>34</v>
      </c>
      <c r="C153" s="14">
        <v>412</v>
      </c>
      <c r="D153" s="14">
        <v>145</v>
      </c>
      <c r="E153" s="14">
        <v>168</v>
      </c>
      <c r="F153" s="11">
        <f t="shared" si="13"/>
        <v>0.55825242718446599</v>
      </c>
      <c r="G153" s="10">
        <f t="shared" si="14"/>
        <v>7.9681139075999996E-2</v>
      </c>
      <c r="H153" s="7">
        <f t="shared" si="10"/>
        <v>7.7360329199999994E-2</v>
      </c>
      <c r="I153" s="7">
        <f t="shared" si="15"/>
        <v>0</v>
      </c>
      <c r="J153" s="42">
        <f t="shared" si="11"/>
        <v>0</v>
      </c>
    </row>
    <row r="154" spans="1:10" x14ac:dyDescent="0.35">
      <c r="A154" s="43">
        <f t="shared" si="12"/>
        <v>121</v>
      </c>
      <c r="B154" s="14" t="s">
        <v>34</v>
      </c>
      <c r="C154" s="14">
        <v>412</v>
      </c>
      <c r="D154" s="14">
        <v>152</v>
      </c>
      <c r="E154" s="14">
        <v>184</v>
      </c>
      <c r="F154" s="11">
        <f t="shared" si="13"/>
        <v>0.77669902912621347</v>
      </c>
      <c r="G154" s="10">
        <f t="shared" si="14"/>
        <v>9.2156951040000004E-2</v>
      </c>
      <c r="H154" s="7">
        <f t="shared" si="10"/>
        <v>8.9472768000000008E-2</v>
      </c>
      <c r="I154" s="7">
        <f t="shared" si="15"/>
        <v>0</v>
      </c>
      <c r="J154" s="42">
        <f t="shared" si="11"/>
        <v>0</v>
      </c>
    </row>
    <row r="155" spans="1:10" x14ac:dyDescent="0.35">
      <c r="A155" s="43">
        <f t="shared" si="12"/>
        <v>122</v>
      </c>
      <c r="B155" s="14" t="s">
        <v>34</v>
      </c>
      <c r="C155" s="14">
        <v>413</v>
      </c>
      <c r="D155" s="14">
        <v>145</v>
      </c>
      <c r="E155" s="14">
        <v>202</v>
      </c>
      <c r="F155" s="11">
        <f t="shared" si="13"/>
        <v>1.3801452784503632</v>
      </c>
      <c r="G155" s="10">
        <f t="shared" si="14"/>
        <v>0.100277425479</v>
      </c>
      <c r="H155" s="7">
        <f t="shared" si="10"/>
        <v>9.7120993199999991E-2</v>
      </c>
      <c r="I155" s="7">
        <f t="shared" si="15"/>
        <v>0</v>
      </c>
      <c r="J155" s="42">
        <f t="shared" si="11"/>
        <v>0</v>
      </c>
    </row>
    <row r="156" spans="1:10" x14ac:dyDescent="0.35">
      <c r="A156" s="43">
        <f t="shared" si="12"/>
        <v>123</v>
      </c>
      <c r="B156" s="14" t="s">
        <v>34</v>
      </c>
      <c r="C156" s="14">
        <v>420</v>
      </c>
      <c r="D156" s="14">
        <v>148</v>
      </c>
      <c r="E156" s="14">
        <v>176</v>
      </c>
      <c r="F156" s="11">
        <f t="shared" si="13"/>
        <v>0.66666666666666663</v>
      </c>
      <c r="G156" s="10">
        <f t="shared" si="14"/>
        <v>8.7217099200000023E-2</v>
      </c>
      <c r="H156" s="7">
        <f t="shared" si="10"/>
        <v>8.3063904000000008E-2</v>
      </c>
      <c r="I156" s="7">
        <f t="shared" si="15"/>
        <v>0</v>
      </c>
      <c r="J156" s="42">
        <f t="shared" si="11"/>
        <v>0</v>
      </c>
    </row>
    <row r="157" spans="1:10" x14ac:dyDescent="0.35">
      <c r="A157" s="43">
        <f t="shared" si="12"/>
        <v>124</v>
      </c>
      <c r="B157" s="14" t="s">
        <v>34</v>
      </c>
      <c r="C157" s="14">
        <v>410</v>
      </c>
      <c r="D157" s="14">
        <v>137</v>
      </c>
      <c r="E157" s="14">
        <v>183</v>
      </c>
      <c r="F157" s="11">
        <f t="shared" si="13"/>
        <v>1.1219512195121952</v>
      </c>
      <c r="G157" s="10">
        <f t="shared" si="14"/>
        <v>8.413903805999999E-2</v>
      </c>
      <c r="H157" s="7">
        <f t="shared" si="10"/>
        <v>8.2086866399999986E-2</v>
      </c>
      <c r="I157" s="7">
        <f t="shared" si="15"/>
        <v>0</v>
      </c>
      <c r="J157" s="42">
        <f t="shared" si="11"/>
        <v>0</v>
      </c>
    </row>
    <row r="158" spans="1:10" x14ac:dyDescent="0.35">
      <c r="A158" s="43">
        <f t="shared" si="12"/>
        <v>125</v>
      </c>
      <c r="B158" s="14" t="s">
        <v>34</v>
      </c>
      <c r="C158" s="14">
        <v>410</v>
      </c>
      <c r="D158" s="14">
        <v>170</v>
      </c>
      <c r="E158" s="14">
        <v>200</v>
      </c>
      <c r="F158" s="11">
        <f t="shared" si="13"/>
        <v>0.73170731707317072</v>
      </c>
      <c r="G158" s="10">
        <f t="shared" si="14"/>
        <v>0.110933823</v>
      </c>
      <c r="H158" s="7">
        <f t="shared" si="10"/>
        <v>0.10822811999999998</v>
      </c>
      <c r="I158" s="7">
        <f t="shared" si="15"/>
        <v>0</v>
      </c>
      <c r="J158" s="42">
        <f t="shared" si="11"/>
        <v>0</v>
      </c>
    </row>
    <row r="159" spans="1:10" x14ac:dyDescent="0.35">
      <c r="A159" s="43">
        <f t="shared" si="12"/>
        <v>126</v>
      </c>
      <c r="B159" s="14" t="s">
        <v>57</v>
      </c>
      <c r="C159" s="14">
        <v>417</v>
      </c>
      <c r="D159" s="14">
        <v>163</v>
      </c>
      <c r="E159" s="14">
        <v>215</v>
      </c>
      <c r="F159" s="11">
        <f t="shared" si="13"/>
        <v>1.2470023980815348</v>
      </c>
      <c r="G159" s="10">
        <f t="shared" si="14"/>
        <v>0.119204469846</v>
      </c>
      <c r="H159" s="7">
        <f t="shared" si="10"/>
        <v>0.11434481520000002</v>
      </c>
      <c r="I159" s="7">
        <f t="shared" si="15"/>
        <v>0</v>
      </c>
      <c r="J159" s="42">
        <f t="shared" si="11"/>
        <v>0</v>
      </c>
    </row>
    <row r="160" spans="1:10" x14ac:dyDescent="0.35">
      <c r="A160" s="43">
        <f t="shared" si="12"/>
        <v>127</v>
      </c>
      <c r="B160" s="14" t="s">
        <v>34</v>
      </c>
      <c r="C160" s="14">
        <v>417</v>
      </c>
      <c r="D160" s="14">
        <v>162</v>
      </c>
      <c r="E160" s="14">
        <v>192</v>
      </c>
      <c r="F160" s="11">
        <f t="shared" si="13"/>
        <v>0.71942446043165464</v>
      </c>
      <c r="G160" s="10">
        <f t="shared" si="14"/>
        <v>0.10334307337199998</v>
      </c>
      <c r="H160" s="7">
        <f t="shared" si="10"/>
        <v>9.9130046399999991E-2</v>
      </c>
      <c r="I160" s="7">
        <f t="shared" si="15"/>
        <v>0</v>
      </c>
      <c r="J160" s="42">
        <f t="shared" si="11"/>
        <v>0</v>
      </c>
    </row>
    <row r="161" spans="1:10" x14ac:dyDescent="0.35">
      <c r="A161" s="43">
        <f t="shared" si="12"/>
        <v>128</v>
      </c>
      <c r="B161" s="14" t="s">
        <v>34</v>
      </c>
      <c r="C161" s="14">
        <v>419</v>
      </c>
      <c r="D161" s="14">
        <v>150</v>
      </c>
      <c r="E161" s="14">
        <v>192</v>
      </c>
      <c r="F161" s="11">
        <f t="shared" si="13"/>
        <v>1.0023866348448687</v>
      </c>
      <c r="G161" s="10">
        <f t="shared" si="14"/>
        <v>9.7678297331999994E-2</v>
      </c>
      <c r="H161" s="7">
        <f t="shared" si="10"/>
        <v>9.3248971199999989E-2</v>
      </c>
      <c r="I161" s="7">
        <f t="shared" si="15"/>
        <v>0</v>
      </c>
      <c r="J161" s="42">
        <f t="shared" si="11"/>
        <v>0</v>
      </c>
    </row>
    <row r="162" spans="1:10" x14ac:dyDescent="0.35">
      <c r="A162" s="43">
        <f t="shared" si="12"/>
        <v>129</v>
      </c>
      <c r="B162" s="14" t="s">
        <v>34</v>
      </c>
      <c r="C162" s="14">
        <v>418</v>
      </c>
      <c r="D162" s="14">
        <v>131</v>
      </c>
      <c r="E162" s="14">
        <v>146</v>
      </c>
      <c r="F162" s="11">
        <f t="shared" si="13"/>
        <v>0.35885167464114831</v>
      </c>
      <c r="G162" s="10">
        <f t="shared" si="14"/>
        <v>6.3159456821999999E-2</v>
      </c>
      <c r="H162" s="7">
        <f t="shared" si="10"/>
        <v>6.0439671599999995E-2</v>
      </c>
      <c r="I162" s="7">
        <f t="shared" si="15"/>
        <v>0</v>
      </c>
      <c r="J162" s="42">
        <f t="shared" si="11"/>
        <v>0</v>
      </c>
    </row>
    <row r="163" spans="1:10" x14ac:dyDescent="0.35">
      <c r="A163" s="43">
        <f t="shared" si="12"/>
        <v>130</v>
      </c>
      <c r="B163" s="14" t="s">
        <v>34</v>
      </c>
      <c r="C163" s="14">
        <v>419</v>
      </c>
      <c r="D163" s="14">
        <v>137</v>
      </c>
      <c r="E163" s="14">
        <v>160</v>
      </c>
      <c r="F163" s="11">
        <f t="shared" si="13"/>
        <v>0.54892601431980914</v>
      </c>
      <c r="G163" s="10">
        <f t="shared" si="14"/>
        <v>7.3005329396999996E-2</v>
      </c>
      <c r="H163" s="7">
        <f t="shared" ref="H163:H203" si="16">(3.1416*$J$6*(D163/10*D163/10+E163/10*E163/10))/80000</f>
        <v>6.9694825200000005E-2</v>
      </c>
      <c r="I163" s="7">
        <f t="shared" si="15"/>
        <v>0</v>
      </c>
      <c r="J163" s="42">
        <f t="shared" ref="J163:J203" si="17">IF(C163&lt;$J$7*100,1,0)</f>
        <v>0</v>
      </c>
    </row>
    <row r="164" spans="1:10" x14ac:dyDescent="0.35">
      <c r="A164" s="43">
        <f t="shared" ref="A164:A227" si="18">A163+1</f>
        <v>131</v>
      </c>
      <c r="B164" s="14" t="s">
        <v>34</v>
      </c>
      <c r="C164" s="14">
        <v>411</v>
      </c>
      <c r="D164" s="14">
        <v>145</v>
      </c>
      <c r="E164" s="14">
        <v>172</v>
      </c>
      <c r="F164" s="11">
        <f t="shared" ref="F164:F203" si="19">IF(C164=0,0,(E164-D164)/C164*10)</f>
        <v>0.65693430656934315</v>
      </c>
      <c r="G164" s="10">
        <f t="shared" ref="G164:G203" si="20">(3.1416*C164/100*(D164/10*D164/10+E164/10*E164/10))/80000</f>
        <v>8.1682774172999989E-2</v>
      </c>
      <c r="H164" s="7">
        <f t="shared" si="16"/>
        <v>7.9496617200000008E-2</v>
      </c>
      <c r="I164" s="7">
        <f t="shared" ref="I164:I203" si="21">H164*J164</f>
        <v>0</v>
      </c>
      <c r="J164" s="42">
        <f t="shared" si="17"/>
        <v>0</v>
      </c>
    </row>
    <row r="165" spans="1:10" x14ac:dyDescent="0.35">
      <c r="A165" s="43">
        <f t="shared" si="18"/>
        <v>132</v>
      </c>
      <c r="B165" s="14" t="s">
        <v>34</v>
      </c>
      <c r="C165" s="14">
        <v>416</v>
      </c>
      <c r="D165" s="14">
        <v>152</v>
      </c>
      <c r="E165" s="14">
        <v>180</v>
      </c>
      <c r="F165" s="11">
        <f t="shared" si="19"/>
        <v>0.67307692307692302</v>
      </c>
      <c r="G165" s="10">
        <f t="shared" si="20"/>
        <v>9.0673110527999992E-2</v>
      </c>
      <c r="H165" s="7">
        <f t="shared" si="16"/>
        <v>8.7185683199999989E-2</v>
      </c>
      <c r="I165" s="7">
        <f t="shared" si="21"/>
        <v>0</v>
      </c>
      <c r="J165" s="42">
        <f t="shared" si="17"/>
        <v>0</v>
      </c>
    </row>
    <row r="166" spans="1:10" x14ac:dyDescent="0.35">
      <c r="A166" s="43">
        <f t="shared" si="18"/>
        <v>133</v>
      </c>
      <c r="B166" s="14" t="s">
        <v>34</v>
      </c>
      <c r="C166" s="14">
        <v>418</v>
      </c>
      <c r="D166" s="14">
        <v>158</v>
      </c>
      <c r="E166" s="14">
        <v>197</v>
      </c>
      <c r="F166" s="11">
        <f t="shared" si="19"/>
        <v>0.93301435406698563</v>
      </c>
      <c r="G166" s="10">
        <f t="shared" si="20"/>
        <v>0.10468248667799998</v>
      </c>
      <c r="H166" s="7">
        <f t="shared" si="16"/>
        <v>0.10017462840000001</v>
      </c>
      <c r="I166" s="7">
        <f t="shared" si="21"/>
        <v>0</v>
      </c>
      <c r="J166" s="42">
        <f t="shared" si="17"/>
        <v>0</v>
      </c>
    </row>
    <row r="167" spans="1:10" x14ac:dyDescent="0.35">
      <c r="A167" s="43">
        <f t="shared" si="18"/>
        <v>134</v>
      </c>
      <c r="B167" s="14" t="s">
        <v>34</v>
      </c>
      <c r="C167" s="14">
        <v>413</v>
      </c>
      <c r="D167" s="14">
        <v>160</v>
      </c>
      <c r="E167" s="14">
        <v>196</v>
      </c>
      <c r="F167" s="11">
        <f t="shared" si="19"/>
        <v>0.87167070217917675</v>
      </c>
      <c r="G167" s="10">
        <f t="shared" si="20"/>
        <v>0.10382441361600002</v>
      </c>
      <c r="H167" s="7">
        <f t="shared" si="16"/>
        <v>0.10055633280000001</v>
      </c>
      <c r="I167" s="7">
        <f t="shared" si="21"/>
        <v>0</v>
      </c>
      <c r="J167" s="42">
        <f t="shared" si="17"/>
        <v>0</v>
      </c>
    </row>
    <row r="168" spans="1:10" x14ac:dyDescent="0.35">
      <c r="A168" s="43">
        <f t="shared" si="18"/>
        <v>135</v>
      </c>
      <c r="B168" s="14" t="s">
        <v>34</v>
      </c>
      <c r="C168" s="14">
        <v>411</v>
      </c>
      <c r="D168" s="14">
        <v>136</v>
      </c>
      <c r="E168" s="14">
        <v>173</v>
      </c>
      <c r="F168" s="11">
        <f t="shared" si="19"/>
        <v>0.9002433090024331</v>
      </c>
      <c r="G168" s="10">
        <f t="shared" si="20"/>
        <v>7.8157804724999988E-2</v>
      </c>
      <c r="H168" s="7">
        <f t="shared" si="16"/>
        <v>7.606599E-2</v>
      </c>
      <c r="I168" s="7">
        <f t="shared" si="21"/>
        <v>0</v>
      </c>
      <c r="J168" s="42">
        <f t="shared" si="17"/>
        <v>0</v>
      </c>
    </row>
    <row r="169" spans="1:10" x14ac:dyDescent="0.35">
      <c r="A169" s="43">
        <f t="shared" si="18"/>
        <v>136</v>
      </c>
      <c r="B169" s="14" t="s">
        <v>34</v>
      </c>
      <c r="C169" s="14">
        <v>415</v>
      </c>
      <c r="D169" s="14">
        <v>185</v>
      </c>
      <c r="E169" s="14">
        <v>523</v>
      </c>
      <c r="F169" s="11">
        <f t="shared" si="19"/>
        <v>8.1445783132530121</v>
      </c>
      <c r="G169" s="10">
        <f t="shared" si="20"/>
        <v>0.50154823257000003</v>
      </c>
      <c r="H169" s="7">
        <f t="shared" si="16"/>
        <v>0.48341998320000001</v>
      </c>
      <c r="I169" s="7">
        <f t="shared" si="21"/>
        <v>0</v>
      </c>
      <c r="J169" s="42">
        <f t="shared" si="17"/>
        <v>0</v>
      </c>
    </row>
    <row r="170" spans="1:10" x14ac:dyDescent="0.35">
      <c r="A170" s="43">
        <f t="shared" si="18"/>
        <v>137</v>
      </c>
      <c r="B170" s="14" t="s">
        <v>34</v>
      </c>
      <c r="C170" s="14">
        <v>413</v>
      </c>
      <c r="D170" s="14">
        <v>125</v>
      </c>
      <c r="E170" s="14">
        <v>145</v>
      </c>
      <c r="F170" s="11">
        <f t="shared" si="19"/>
        <v>0.48426150121065376</v>
      </c>
      <c r="G170" s="10">
        <f t="shared" si="20"/>
        <v>5.9440839150000008E-2</v>
      </c>
      <c r="H170" s="7">
        <f t="shared" si="16"/>
        <v>5.7569820000000008E-2</v>
      </c>
      <c r="I170" s="7">
        <f t="shared" si="21"/>
        <v>0</v>
      </c>
      <c r="J170" s="42">
        <f t="shared" si="17"/>
        <v>0</v>
      </c>
    </row>
    <row r="171" spans="1:10" x14ac:dyDescent="0.35">
      <c r="A171" s="43">
        <f t="shared" si="18"/>
        <v>138</v>
      </c>
      <c r="B171" s="14" t="s">
        <v>57</v>
      </c>
      <c r="C171" s="14">
        <v>416</v>
      </c>
      <c r="D171" s="14">
        <v>134</v>
      </c>
      <c r="E171" s="14">
        <v>155</v>
      </c>
      <c r="F171" s="11">
        <f t="shared" si="19"/>
        <v>0.50480769230769229</v>
      </c>
      <c r="G171" s="10">
        <f t="shared" si="20"/>
        <v>6.8581504991999998E-2</v>
      </c>
      <c r="H171" s="7">
        <f t="shared" si="16"/>
        <v>6.5943754800000004E-2</v>
      </c>
      <c r="I171" s="7">
        <f t="shared" si="21"/>
        <v>0</v>
      </c>
      <c r="J171" s="42">
        <f t="shared" si="17"/>
        <v>0</v>
      </c>
    </row>
    <row r="172" spans="1:10" x14ac:dyDescent="0.35">
      <c r="A172" s="43">
        <f t="shared" si="18"/>
        <v>139</v>
      </c>
      <c r="B172" s="14" t="s">
        <v>34</v>
      </c>
      <c r="C172" s="14">
        <v>408</v>
      </c>
      <c r="D172" s="14">
        <v>110</v>
      </c>
      <c r="E172" s="14">
        <v>142</v>
      </c>
      <c r="F172" s="11">
        <f t="shared" si="19"/>
        <v>0.78431372549019607</v>
      </c>
      <c r="G172" s="10">
        <f t="shared" si="20"/>
        <v>5.1693897023999992E-2</v>
      </c>
      <c r="H172" s="7">
        <f t="shared" si="16"/>
        <v>5.0680291199999998E-2</v>
      </c>
      <c r="I172" s="7">
        <f t="shared" si="21"/>
        <v>0</v>
      </c>
      <c r="J172" s="42">
        <f t="shared" si="17"/>
        <v>0</v>
      </c>
    </row>
    <row r="173" spans="1:10" x14ac:dyDescent="0.35">
      <c r="A173" s="43">
        <f t="shared" si="18"/>
        <v>140</v>
      </c>
      <c r="B173" s="14" t="s">
        <v>34</v>
      </c>
      <c r="C173" s="14">
        <v>413</v>
      </c>
      <c r="D173" s="14">
        <v>146</v>
      </c>
      <c r="E173" s="14">
        <v>170</v>
      </c>
      <c r="F173" s="11">
        <f t="shared" si="19"/>
        <v>0.58111380145278457</v>
      </c>
      <c r="G173" s="10">
        <f t="shared" si="20"/>
        <v>8.1442869816000005E-2</v>
      </c>
      <c r="H173" s="7">
        <f t="shared" si="16"/>
        <v>7.88792928E-2</v>
      </c>
      <c r="I173" s="7">
        <f t="shared" si="21"/>
        <v>0</v>
      </c>
      <c r="J173" s="42">
        <f t="shared" si="17"/>
        <v>0</v>
      </c>
    </row>
    <row r="174" spans="1:10" x14ac:dyDescent="0.35">
      <c r="A174" s="43">
        <f t="shared" si="18"/>
        <v>141</v>
      </c>
      <c r="B174" s="14" t="s">
        <v>34</v>
      </c>
      <c r="C174" s="14">
        <v>411</v>
      </c>
      <c r="D174" s="14">
        <v>156</v>
      </c>
      <c r="E174" s="14">
        <v>205</v>
      </c>
      <c r="F174" s="11">
        <f t="shared" si="19"/>
        <v>1.192214111922141</v>
      </c>
      <c r="G174" s="10">
        <f t="shared" si="20"/>
        <v>0.10710645491699999</v>
      </c>
      <c r="H174" s="7">
        <f t="shared" si="16"/>
        <v>0.1042398588</v>
      </c>
      <c r="I174" s="7">
        <f t="shared" si="21"/>
        <v>0</v>
      </c>
      <c r="J174" s="42">
        <f t="shared" si="17"/>
        <v>0</v>
      </c>
    </row>
    <row r="175" spans="1:10" x14ac:dyDescent="0.35">
      <c r="A175" s="43">
        <f t="shared" si="18"/>
        <v>142</v>
      </c>
      <c r="B175" s="14" t="s">
        <v>34</v>
      </c>
      <c r="C175" s="14">
        <v>408</v>
      </c>
      <c r="D175" s="14">
        <v>130</v>
      </c>
      <c r="E175" s="14">
        <v>160</v>
      </c>
      <c r="F175" s="11">
        <f t="shared" si="19"/>
        <v>0.73529411764705888</v>
      </c>
      <c r="G175" s="10">
        <f t="shared" si="20"/>
        <v>6.809417999999999E-2</v>
      </c>
      <c r="H175" s="7">
        <f t="shared" si="16"/>
        <v>6.6758999999999999E-2</v>
      </c>
      <c r="I175" s="7">
        <f t="shared" si="21"/>
        <v>0</v>
      </c>
      <c r="J175" s="42">
        <f t="shared" si="17"/>
        <v>0</v>
      </c>
    </row>
    <row r="176" spans="1:10" x14ac:dyDescent="0.35">
      <c r="A176" s="43">
        <f t="shared" si="18"/>
        <v>143</v>
      </c>
      <c r="B176" s="14" t="s">
        <v>34</v>
      </c>
      <c r="C176" s="14">
        <v>418</v>
      </c>
      <c r="D176" s="14">
        <v>157</v>
      </c>
      <c r="E176" s="14">
        <v>183</v>
      </c>
      <c r="F176" s="11">
        <f t="shared" si="19"/>
        <v>0.62200956937799046</v>
      </c>
      <c r="G176" s="10">
        <f t="shared" si="20"/>
        <v>9.5432713067999983E-2</v>
      </c>
      <c r="H176" s="7">
        <f t="shared" si="16"/>
        <v>9.1323170399999987E-2</v>
      </c>
      <c r="I176" s="7">
        <f t="shared" si="21"/>
        <v>0</v>
      </c>
      <c r="J176" s="42">
        <f t="shared" si="17"/>
        <v>0</v>
      </c>
    </row>
    <row r="177" spans="1:10" x14ac:dyDescent="0.35">
      <c r="A177" s="43">
        <f t="shared" si="18"/>
        <v>144</v>
      </c>
      <c r="B177" s="14" t="s">
        <v>34</v>
      </c>
      <c r="C177" s="14">
        <v>418</v>
      </c>
      <c r="D177" s="14">
        <v>155</v>
      </c>
      <c r="E177" s="14">
        <v>195</v>
      </c>
      <c r="F177" s="11">
        <f t="shared" si="19"/>
        <v>0.9569377990430622</v>
      </c>
      <c r="G177" s="10">
        <f t="shared" si="20"/>
        <v>0.10185420629999999</v>
      </c>
      <c r="H177" s="7">
        <f t="shared" si="16"/>
        <v>9.7468139999999995E-2</v>
      </c>
      <c r="I177" s="7">
        <f t="shared" si="21"/>
        <v>0</v>
      </c>
      <c r="J177" s="42">
        <f t="shared" si="17"/>
        <v>0</v>
      </c>
    </row>
    <row r="178" spans="1:10" x14ac:dyDescent="0.35">
      <c r="A178" s="43">
        <f t="shared" si="18"/>
        <v>145</v>
      </c>
      <c r="B178" s="14" t="s">
        <v>34</v>
      </c>
      <c r="C178" s="14">
        <v>412</v>
      </c>
      <c r="D178" s="14">
        <v>120</v>
      </c>
      <c r="E178" s="14">
        <v>170</v>
      </c>
      <c r="F178" s="11">
        <f t="shared" si="19"/>
        <v>1.2135922330097086</v>
      </c>
      <c r="G178" s="10">
        <f t="shared" si="20"/>
        <v>7.0056109199999994E-2</v>
      </c>
      <c r="H178" s="7">
        <f t="shared" si="16"/>
        <v>6.8015640000000002E-2</v>
      </c>
      <c r="I178" s="7">
        <f t="shared" si="21"/>
        <v>0</v>
      </c>
      <c r="J178" s="42">
        <f t="shared" si="17"/>
        <v>0</v>
      </c>
    </row>
    <row r="179" spans="1:10" x14ac:dyDescent="0.35">
      <c r="A179" s="43">
        <f t="shared" si="18"/>
        <v>146</v>
      </c>
      <c r="B179" s="14" t="s">
        <v>34</v>
      </c>
      <c r="C179" s="14">
        <v>414</v>
      </c>
      <c r="D179" s="14">
        <v>160</v>
      </c>
      <c r="E179" s="14">
        <v>195</v>
      </c>
      <c r="F179" s="11">
        <f t="shared" si="19"/>
        <v>0.84541062801932365</v>
      </c>
      <c r="G179" s="10">
        <f t="shared" si="20"/>
        <v>0.10344012525</v>
      </c>
      <c r="H179" s="7">
        <f t="shared" si="16"/>
        <v>9.9942150000000007E-2</v>
      </c>
      <c r="I179" s="7">
        <f t="shared" si="21"/>
        <v>0</v>
      </c>
      <c r="J179" s="42">
        <f t="shared" si="17"/>
        <v>0</v>
      </c>
    </row>
    <row r="180" spans="1:10" x14ac:dyDescent="0.35">
      <c r="A180" s="43">
        <f t="shared" si="18"/>
        <v>147</v>
      </c>
      <c r="B180" s="14" t="s">
        <v>34</v>
      </c>
      <c r="C180" s="14">
        <v>416</v>
      </c>
      <c r="D180" s="14">
        <v>144</v>
      </c>
      <c r="E180" s="14">
        <v>175</v>
      </c>
      <c r="F180" s="11">
        <f t="shared" si="19"/>
        <v>0.74519230769230771</v>
      </c>
      <c r="G180" s="10">
        <f t="shared" si="20"/>
        <v>8.3904973152000004E-2</v>
      </c>
      <c r="H180" s="7">
        <f t="shared" si="16"/>
        <v>8.0677858800000002E-2</v>
      </c>
      <c r="I180" s="7">
        <f t="shared" si="21"/>
        <v>0</v>
      </c>
      <c r="J180" s="42">
        <f t="shared" si="17"/>
        <v>0</v>
      </c>
    </row>
    <row r="181" spans="1:10" x14ac:dyDescent="0.35">
      <c r="A181" s="43">
        <f t="shared" si="18"/>
        <v>148</v>
      </c>
      <c r="B181" s="14" t="s">
        <v>34</v>
      </c>
      <c r="C181" s="14">
        <v>416</v>
      </c>
      <c r="D181" s="14">
        <v>150</v>
      </c>
      <c r="E181" s="14">
        <v>203</v>
      </c>
      <c r="F181" s="11">
        <f t="shared" si="19"/>
        <v>1.2740384615384615</v>
      </c>
      <c r="G181" s="10">
        <f t="shared" si="20"/>
        <v>0.10407706108800001</v>
      </c>
      <c r="H181" s="7">
        <f t="shared" si="16"/>
        <v>0.1000740972</v>
      </c>
      <c r="I181" s="7">
        <f t="shared" si="21"/>
        <v>0</v>
      </c>
      <c r="J181" s="42">
        <f t="shared" si="17"/>
        <v>0</v>
      </c>
    </row>
    <row r="182" spans="1:10" x14ac:dyDescent="0.35">
      <c r="A182" s="43">
        <f t="shared" si="18"/>
        <v>149</v>
      </c>
      <c r="B182" s="14" t="s">
        <v>34</v>
      </c>
      <c r="C182" s="14">
        <v>412</v>
      </c>
      <c r="D182" s="14">
        <v>132</v>
      </c>
      <c r="E182" s="14">
        <v>170</v>
      </c>
      <c r="F182" s="11">
        <f t="shared" si="19"/>
        <v>0.92233009708737868</v>
      </c>
      <c r="G182" s="10">
        <f t="shared" si="20"/>
        <v>7.4948711375999996E-2</v>
      </c>
      <c r="H182" s="7">
        <f t="shared" si="16"/>
        <v>7.2765739199999999E-2</v>
      </c>
      <c r="I182" s="7">
        <f t="shared" si="21"/>
        <v>0</v>
      </c>
      <c r="J182" s="42">
        <f t="shared" si="17"/>
        <v>0</v>
      </c>
    </row>
    <row r="183" spans="1:10" x14ac:dyDescent="0.35">
      <c r="A183" s="43">
        <f t="shared" si="18"/>
        <v>150</v>
      </c>
      <c r="B183" s="14" t="s">
        <v>34</v>
      </c>
      <c r="C183" s="14">
        <v>420</v>
      </c>
      <c r="D183" s="14">
        <v>165</v>
      </c>
      <c r="E183" s="14">
        <v>206</v>
      </c>
      <c r="F183" s="11">
        <f t="shared" si="19"/>
        <v>0.97619047619047616</v>
      </c>
      <c r="G183" s="10">
        <f t="shared" si="20"/>
        <v>0.11489467374000001</v>
      </c>
      <c r="H183" s="7">
        <f t="shared" si="16"/>
        <v>0.10942349879999999</v>
      </c>
      <c r="I183" s="7">
        <f t="shared" si="21"/>
        <v>0</v>
      </c>
      <c r="J183" s="42">
        <f t="shared" si="17"/>
        <v>0</v>
      </c>
    </row>
    <row r="184" spans="1:10" x14ac:dyDescent="0.35">
      <c r="A184" s="43">
        <f t="shared" si="18"/>
        <v>151</v>
      </c>
      <c r="B184" s="14" t="s">
        <v>34</v>
      </c>
      <c r="C184" s="14">
        <v>415</v>
      </c>
      <c r="D184" s="14">
        <v>126</v>
      </c>
      <c r="E184" s="14">
        <v>162</v>
      </c>
      <c r="F184" s="11">
        <f t="shared" si="19"/>
        <v>0.86746987951807231</v>
      </c>
      <c r="G184" s="10">
        <f t="shared" si="20"/>
        <v>6.8643174599999995E-2</v>
      </c>
      <c r="H184" s="7">
        <f t="shared" si="16"/>
        <v>6.6162096000000004E-2</v>
      </c>
      <c r="I184" s="7">
        <f t="shared" si="21"/>
        <v>0</v>
      </c>
      <c r="J184" s="42">
        <f t="shared" si="17"/>
        <v>0</v>
      </c>
    </row>
    <row r="185" spans="1:10" x14ac:dyDescent="0.35">
      <c r="A185" s="43">
        <f t="shared" si="18"/>
        <v>152</v>
      </c>
      <c r="B185" s="14" t="s">
        <v>34</v>
      </c>
      <c r="C185" s="14">
        <v>412</v>
      </c>
      <c r="D185" s="14">
        <v>127</v>
      </c>
      <c r="E185" s="14">
        <v>163</v>
      </c>
      <c r="F185" s="11">
        <f t="shared" si="19"/>
        <v>0.87378640776699035</v>
      </c>
      <c r="G185" s="10">
        <f t="shared" si="20"/>
        <v>6.9082118951999991E-2</v>
      </c>
      <c r="H185" s="7">
        <f t="shared" si="16"/>
        <v>6.70700184E-2</v>
      </c>
      <c r="I185" s="7">
        <f t="shared" si="21"/>
        <v>0</v>
      </c>
      <c r="J185" s="42">
        <f t="shared" si="17"/>
        <v>0</v>
      </c>
    </row>
    <row r="186" spans="1:10" x14ac:dyDescent="0.35">
      <c r="A186" s="43">
        <f t="shared" si="18"/>
        <v>153</v>
      </c>
      <c r="B186" s="14" t="s">
        <v>34</v>
      </c>
      <c r="C186" s="14">
        <v>415</v>
      </c>
      <c r="D186" s="14">
        <v>130</v>
      </c>
      <c r="E186" s="14">
        <v>155</v>
      </c>
      <c r="F186" s="11">
        <f t="shared" si="19"/>
        <v>0.60240963855421681</v>
      </c>
      <c r="G186" s="10">
        <f t="shared" si="20"/>
        <v>6.6695677124999991E-2</v>
      </c>
      <c r="H186" s="7">
        <f t="shared" si="16"/>
        <v>6.428499E-2</v>
      </c>
      <c r="I186" s="7">
        <f t="shared" si="21"/>
        <v>0</v>
      </c>
      <c r="J186" s="42">
        <f t="shared" si="17"/>
        <v>0</v>
      </c>
    </row>
    <row r="187" spans="1:10" x14ac:dyDescent="0.35">
      <c r="A187" s="43">
        <f t="shared" si="18"/>
        <v>154</v>
      </c>
      <c r="B187" s="14" t="s">
        <v>34</v>
      </c>
      <c r="C187" s="14">
        <v>415</v>
      </c>
      <c r="D187" s="14">
        <v>200</v>
      </c>
      <c r="E187" s="14">
        <v>240</v>
      </c>
      <c r="F187" s="11">
        <f t="shared" si="19"/>
        <v>0.96385542168674698</v>
      </c>
      <c r="G187" s="10">
        <f t="shared" si="20"/>
        <v>0.15905920799999998</v>
      </c>
      <c r="H187" s="7">
        <f t="shared" si="16"/>
        <v>0.15331007999999999</v>
      </c>
      <c r="I187" s="7">
        <f t="shared" si="21"/>
        <v>0</v>
      </c>
      <c r="J187" s="42">
        <f t="shared" si="17"/>
        <v>0</v>
      </c>
    </row>
    <row r="188" spans="1:10" x14ac:dyDescent="0.35">
      <c r="A188" s="43">
        <f t="shared" si="18"/>
        <v>155</v>
      </c>
      <c r="B188" s="14" t="s">
        <v>34</v>
      </c>
      <c r="C188" s="14">
        <v>412</v>
      </c>
      <c r="D188" s="14">
        <v>132</v>
      </c>
      <c r="E188" s="14">
        <v>166</v>
      </c>
      <c r="F188" s="11">
        <f t="shared" si="19"/>
        <v>0.82524271844660202</v>
      </c>
      <c r="G188" s="10">
        <f t="shared" si="20"/>
        <v>7.2774221520000001E-2</v>
      </c>
      <c r="H188" s="7">
        <f t="shared" si="16"/>
        <v>7.0654584000000006E-2</v>
      </c>
      <c r="I188" s="7">
        <f t="shared" si="21"/>
        <v>0</v>
      </c>
      <c r="J188" s="42">
        <f t="shared" si="17"/>
        <v>0</v>
      </c>
    </row>
    <row r="189" spans="1:10" x14ac:dyDescent="0.35">
      <c r="A189" s="43">
        <f t="shared" si="18"/>
        <v>156</v>
      </c>
      <c r="B189" s="14" t="s">
        <v>34</v>
      </c>
      <c r="C189" s="14">
        <v>414</v>
      </c>
      <c r="D189" s="14">
        <v>130</v>
      </c>
      <c r="E189" s="14">
        <v>155</v>
      </c>
      <c r="F189" s="11">
        <f t="shared" si="19"/>
        <v>0.60386473429951693</v>
      </c>
      <c r="G189" s="10">
        <f t="shared" si="20"/>
        <v>6.653496465E-2</v>
      </c>
      <c r="H189" s="7">
        <f t="shared" si="16"/>
        <v>6.428499E-2</v>
      </c>
      <c r="I189" s="7">
        <f t="shared" si="21"/>
        <v>0</v>
      </c>
      <c r="J189" s="42">
        <f t="shared" si="17"/>
        <v>0</v>
      </c>
    </row>
    <row r="190" spans="1:10" x14ac:dyDescent="0.35">
      <c r="A190" s="43">
        <f t="shared" si="18"/>
        <v>157</v>
      </c>
      <c r="B190" s="14" t="s">
        <v>57</v>
      </c>
      <c r="C190" s="14">
        <v>414</v>
      </c>
      <c r="D190" s="14">
        <v>150</v>
      </c>
      <c r="E190" s="14">
        <v>180</v>
      </c>
      <c r="F190" s="11">
        <f t="shared" si="19"/>
        <v>0.72463768115942029</v>
      </c>
      <c r="G190" s="10">
        <f t="shared" si="20"/>
        <v>8.9255212199999989E-2</v>
      </c>
      <c r="H190" s="7">
        <f t="shared" si="16"/>
        <v>8.6236919999999995E-2</v>
      </c>
      <c r="I190" s="7">
        <f t="shared" si="21"/>
        <v>0</v>
      </c>
      <c r="J190" s="42">
        <f t="shared" si="17"/>
        <v>0</v>
      </c>
    </row>
    <row r="191" spans="1:10" x14ac:dyDescent="0.35">
      <c r="A191" s="43">
        <f t="shared" si="18"/>
        <v>158</v>
      </c>
      <c r="B191" s="14" t="s">
        <v>34</v>
      </c>
      <c r="C191" s="14">
        <v>415</v>
      </c>
      <c r="D191" s="14">
        <v>141</v>
      </c>
      <c r="E191" s="14">
        <v>163</v>
      </c>
      <c r="F191" s="11">
        <f t="shared" si="19"/>
        <v>0.53012048192771077</v>
      </c>
      <c r="G191" s="10">
        <f t="shared" si="20"/>
        <v>7.5699797249999992E-2</v>
      </c>
      <c r="H191" s="7">
        <f t="shared" si="16"/>
        <v>7.296366E-2</v>
      </c>
      <c r="I191" s="7">
        <f t="shared" si="21"/>
        <v>0</v>
      </c>
      <c r="J191" s="42">
        <f t="shared" si="17"/>
        <v>0</v>
      </c>
    </row>
    <row r="192" spans="1:10" x14ac:dyDescent="0.35">
      <c r="A192" s="43">
        <f t="shared" si="18"/>
        <v>159</v>
      </c>
      <c r="B192" s="14" t="s">
        <v>34</v>
      </c>
      <c r="C192" s="14">
        <v>417</v>
      </c>
      <c r="D192" s="14">
        <v>153</v>
      </c>
      <c r="E192" s="14">
        <v>185</v>
      </c>
      <c r="F192" s="11">
        <f t="shared" si="19"/>
        <v>0.76738609112709821</v>
      </c>
      <c r="G192" s="10">
        <f t="shared" si="20"/>
        <v>9.4379075406000004E-2</v>
      </c>
      <c r="H192" s="7">
        <f t="shared" si="16"/>
        <v>9.053148720000001E-2</v>
      </c>
      <c r="I192" s="7">
        <f t="shared" si="21"/>
        <v>0</v>
      </c>
      <c r="J192" s="42">
        <f t="shared" si="17"/>
        <v>0</v>
      </c>
    </row>
    <row r="193" spans="1:10" x14ac:dyDescent="0.35">
      <c r="A193" s="43">
        <f t="shared" si="18"/>
        <v>160</v>
      </c>
      <c r="B193" s="14" t="s">
        <v>34</v>
      </c>
      <c r="C193" s="14">
        <v>408</v>
      </c>
      <c r="D193" s="14">
        <v>146</v>
      </c>
      <c r="E193" s="14">
        <v>192</v>
      </c>
      <c r="F193" s="11">
        <f t="shared" si="19"/>
        <v>1.1274509803921569</v>
      </c>
      <c r="G193" s="10">
        <f t="shared" si="20"/>
        <v>9.3216926879999981E-2</v>
      </c>
      <c r="H193" s="7">
        <f t="shared" si="16"/>
        <v>9.1389143999999992E-2</v>
      </c>
      <c r="I193" s="7">
        <f t="shared" si="21"/>
        <v>0</v>
      </c>
      <c r="J193" s="42">
        <f t="shared" si="17"/>
        <v>0</v>
      </c>
    </row>
    <row r="194" spans="1:10" x14ac:dyDescent="0.35">
      <c r="A194" s="43">
        <f t="shared" si="18"/>
        <v>161</v>
      </c>
      <c r="B194" s="14" t="s">
        <v>34</v>
      </c>
      <c r="C194" s="14">
        <v>415</v>
      </c>
      <c r="D194" s="14">
        <v>150</v>
      </c>
      <c r="E194" s="14">
        <v>195</v>
      </c>
      <c r="F194" s="11">
        <f t="shared" si="19"/>
        <v>1.0843373493975903</v>
      </c>
      <c r="G194" s="10">
        <f t="shared" si="20"/>
        <v>9.8637895125E-2</v>
      </c>
      <c r="H194" s="7">
        <f t="shared" si="16"/>
        <v>9.5072669999999998E-2</v>
      </c>
      <c r="I194" s="7">
        <f t="shared" si="21"/>
        <v>0</v>
      </c>
      <c r="J194" s="42">
        <f t="shared" si="17"/>
        <v>0</v>
      </c>
    </row>
    <row r="195" spans="1:10" x14ac:dyDescent="0.35">
      <c r="A195" s="43">
        <f t="shared" si="18"/>
        <v>162</v>
      </c>
      <c r="B195" s="14" t="s">
        <v>34</v>
      </c>
      <c r="C195" s="14">
        <v>419</v>
      </c>
      <c r="D195" s="14">
        <v>155</v>
      </c>
      <c r="E195" s="14">
        <v>180</v>
      </c>
      <c r="F195" s="11">
        <f t="shared" si="19"/>
        <v>0.59665871121718372</v>
      </c>
      <c r="G195" s="10">
        <f t="shared" si="20"/>
        <v>9.2842428525000006E-2</v>
      </c>
      <c r="H195" s="7">
        <f t="shared" si="16"/>
        <v>8.8632389999999991E-2</v>
      </c>
      <c r="I195" s="7">
        <f t="shared" si="21"/>
        <v>0</v>
      </c>
      <c r="J195" s="42">
        <f t="shared" si="17"/>
        <v>0</v>
      </c>
    </row>
    <row r="196" spans="1:10" x14ac:dyDescent="0.35">
      <c r="A196" s="43">
        <f t="shared" si="18"/>
        <v>163</v>
      </c>
      <c r="B196" s="14" t="s">
        <v>34</v>
      </c>
      <c r="C196" s="14">
        <v>418</v>
      </c>
      <c r="D196" s="14">
        <v>200</v>
      </c>
      <c r="E196" s="14">
        <v>230</v>
      </c>
      <c r="F196" s="11">
        <f t="shared" si="19"/>
        <v>0.71770334928229662</v>
      </c>
      <c r="G196" s="10">
        <f t="shared" si="20"/>
        <v>0.15249404939999997</v>
      </c>
      <c r="H196" s="7">
        <f t="shared" si="16"/>
        <v>0.14592732</v>
      </c>
      <c r="I196" s="7">
        <f t="shared" si="21"/>
        <v>0</v>
      </c>
      <c r="J196" s="42">
        <f t="shared" si="17"/>
        <v>0</v>
      </c>
    </row>
    <row r="197" spans="1:10" x14ac:dyDescent="0.35">
      <c r="A197" s="43">
        <f t="shared" si="18"/>
        <v>164</v>
      </c>
      <c r="B197" s="14" t="s">
        <v>34</v>
      </c>
      <c r="C197" s="14">
        <v>411</v>
      </c>
      <c r="D197" s="14">
        <v>124</v>
      </c>
      <c r="E197" s="14">
        <v>160</v>
      </c>
      <c r="F197" s="11">
        <f t="shared" si="19"/>
        <v>0.87591240875912413</v>
      </c>
      <c r="G197" s="10">
        <f t="shared" si="20"/>
        <v>6.6135141071999998E-2</v>
      </c>
      <c r="H197" s="7">
        <f t="shared" si="16"/>
        <v>6.4365100799999991E-2</v>
      </c>
      <c r="I197" s="7">
        <f t="shared" si="21"/>
        <v>0</v>
      </c>
      <c r="J197" s="42">
        <f t="shared" si="17"/>
        <v>0</v>
      </c>
    </row>
    <row r="198" spans="1:10" x14ac:dyDescent="0.35">
      <c r="A198" s="43">
        <f t="shared" si="18"/>
        <v>165</v>
      </c>
      <c r="B198" s="14" t="s">
        <v>34</v>
      </c>
      <c r="C198" s="14">
        <v>408</v>
      </c>
      <c r="D198" s="14">
        <v>132</v>
      </c>
      <c r="E198" s="14">
        <v>165</v>
      </c>
      <c r="F198" s="11">
        <f t="shared" si="19"/>
        <v>0.80882352941176472</v>
      </c>
      <c r="G198" s="10">
        <f t="shared" si="20"/>
        <v>7.1537342184E-2</v>
      </c>
      <c r="H198" s="7">
        <f t="shared" si="16"/>
        <v>7.0134649199999996E-2</v>
      </c>
      <c r="I198" s="7">
        <f t="shared" si="21"/>
        <v>0</v>
      </c>
      <c r="J198" s="42">
        <f t="shared" si="17"/>
        <v>0</v>
      </c>
    </row>
    <row r="199" spans="1:10" x14ac:dyDescent="0.35">
      <c r="A199" s="43">
        <f t="shared" si="18"/>
        <v>166</v>
      </c>
      <c r="B199" s="14" t="s">
        <v>34</v>
      </c>
      <c r="C199" s="14">
        <v>414</v>
      </c>
      <c r="D199" s="14">
        <v>140</v>
      </c>
      <c r="E199" s="14">
        <v>178</v>
      </c>
      <c r="F199" s="11">
        <f t="shared" si="19"/>
        <v>0.91787439613526578</v>
      </c>
      <c r="G199" s="10">
        <f t="shared" si="20"/>
        <v>8.3376398951999997E-2</v>
      </c>
      <c r="H199" s="7">
        <f t="shared" si="16"/>
        <v>8.05569072E-2</v>
      </c>
      <c r="I199" s="7">
        <f t="shared" si="21"/>
        <v>0</v>
      </c>
      <c r="J199" s="42">
        <f t="shared" si="17"/>
        <v>0</v>
      </c>
    </row>
    <row r="200" spans="1:10" x14ac:dyDescent="0.35">
      <c r="A200" s="43">
        <f t="shared" si="18"/>
        <v>167</v>
      </c>
      <c r="B200" s="14" t="s">
        <v>34</v>
      </c>
      <c r="C200" s="14">
        <v>419</v>
      </c>
      <c r="D200" s="14">
        <v>145</v>
      </c>
      <c r="E200" s="14">
        <v>165</v>
      </c>
      <c r="F200" s="11">
        <f t="shared" si="19"/>
        <v>0.47732696897374699</v>
      </c>
      <c r="G200" s="10">
        <f t="shared" si="20"/>
        <v>7.939117725E-2</v>
      </c>
      <c r="H200" s="7">
        <f t="shared" si="16"/>
        <v>7.57911E-2</v>
      </c>
      <c r="I200" s="7">
        <f t="shared" si="21"/>
        <v>0</v>
      </c>
      <c r="J200" s="42">
        <f t="shared" si="17"/>
        <v>0</v>
      </c>
    </row>
    <row r="201" spans="1:10" x14ac:dyDescent="0.35">
      <c r="A201" s="43">
        <f t="shared" si="18"/>
        <v>168</v>
      </c>
      <c r="B201" s="14" t="s">
        <v>34</v>
      </c>
      <c r="C201" s="14">
        <v>413</v>
      </c>
      <c r="D201" s="14">
        <v>130</v>
      </c>
      <c r="E201" s="14">
        <v>160</v>
      </c>
      <c r="F201" s="11">
        <f t="shared" si="19"/>
        <v>0.72639225181598055</v>
      </c>
      <c r="G201" s="10">
        <f t="shared" si="20"/>
        <v>6.8928667500000013E-2</v>
      </c>
      <c r="H201" s="7">
        <f t="shared" si="16"/>
        <v>6.6758999999999999E-2</v>
      </c>
      <c r="I201" s="7">
        <f t="shared" si="21"/>
        <v>0</v>
      </c>
      <c r="J201" s="42">
        <f t="shared" si="17"/>
        <v>0</v>
      </c>
    </row>
    <row r="202" spans="1:10" x14ac:dyDescent="0.35">
      <c r="A202" s="43">
        <f t="shared" si="18"/>
        <v>169</v>
      </c>
      <c r="B202" s="14" t="s">
        <v>34</v>
      </c>
      <c r="C202" s="14">
        <v>412</v>
      </c>
      <c r="D202" s="14">
        <v>134</v>
      </c>
      <c r="E202" s="14">
        <v>154</v>
      </c>
      <c r="F202" s="11">
        <f t="shared" si="19"/>
        <v>0.4854368932038835</v>
      </c>
      <c r="G202" s="10">
        <f t="shared" si="20"/>
        <v>6.7422128928000008E-2</v>
      </c>
      <c r="H202" s="7">
        <f t="shared" si="16"/>
        <v>6.5458377600000006E-2</v>
      </c>
      <c r="I202" s="7">
        <f t="shared" si="21"/>
        <v>0</v>
      </c>
      <c r="J202" s="42">
        <f t="shared" si="17"/>
        <v>0</v>
      </c>
    </row>
    <row r="203" spans="1:10" x14ac:dyDescent="0.35">
      <c r="A203" s="43">
        <f t="shared" si="18"/>
        <v>170</v>
      </c>
      <c r="B203" s="14" t="s">
        <v>34</v>
      </c>
      <c r="C203" s="14">
        <v>419</v>
      </c>
      <c r="D203" s="14">
        <v>151</v>
      </c>
      <c r="E203" s="14">
        <v>196</v>
      </c>
      <c r="F203" s="11">
        <f t="shared" si="19"/>
        <v>1.0739856801909307</v>
      </c>
      <c r="G203" s="10">
        <f t="shared" si="20"/>
        <v>0.10072724762100002</v>
      </c>
      <c r="H203" s="7">
        <f t="shared" si="16"/>
        <v>9.6159663600000014E-2</v>
      </c>
      <c r="I203" s="7">
        <f t="shared" si="21"/>
        <v>0</v>
      </c>
      <c r="J203" s="42">
        <f t="shared" si="17"/>
        <v>0</v>
      </c>
    </row>
    <row r="204" spans="1:10" x14ac:dyDescent="0.35">
      <c r="A204" s="43">
        <f t="shared" si="18"/>
        <v>171</v>
      </c>
      <c r="B204" s="14"/>
      <c r="C204" s="14"/>
      <c r="D204" s="14"/>
      <c r="E204" s="14"/>
      <c r="F204" s="11"/>
      <c r="G204" s="10"/>
      <c r="H204" s="7"/>
      <c r="I204" s="7"/>
      <c r="J204" s="42"/>
    </row>
    <row r="205" spans="1:10" x14ac:dyDescent="0.35">
      <c r="A205" s="43">
        <f t="shared" si="18"/>
        <v>172</v>
      </c>
      <c r="B205" s="14"/>
      <c r="C205" s="14"/>
      <c r="D205" s="14"/>
      <c r="E205" s="14"/>
      <c r="F205" s="11"/>
      <c r="G205" s="10"/>
      <c r="H205" s="7"/>
      <c r="I205" s="7"/>
      <c r="J205" s="42"/>
    </row>
    <row r="206" spans="1:10" x14ac:dyDescent="0.35">
      <c r="A206" s="43">
        <f t="shared" si="18"/>
        <v>173</v>
      </c>
      <c r="B206" s="14"/>
      <c r="C206" s="14"/>
      <c r="D206" s="14"/>
      <c r="E206" s="14"/>
      <c r="F206" s="11"/>
      <c r="G206" s="10"/>
      <c r="H206" s="7"/>
      <c r="I206" s="7"/>
      <c r="J206" s="42"/>
    </row>
    <row r="207" spans="1:10" x14ac:dyDescent="0.35">
      <c r="A207" s="43">
        <f t="shared" si="18"/>
        <v>174</v>
      </c>
      <c r="B207" s="14"/>
      <c r="C207" s="14"/>
      <c r="D207" s="14"/>
      <c r="E207" s="14"/>
      <c r="F207" s="11"/>
      <c r="G207" s="10"/>
      <c r="H207" s="7"/>
      <c r="I207" s="7"/>
      <c r="J207" s="42"/>
    </row>
    <row r="208" spans="1:10" x14ac:dyDescent="0.35">
      <c r="A208" s="43">
        <f t="shared" si="18"/>
        <v>175</v>
      </c>
      <c r="B208" s="14"/>
      <c r="C208" s="14"/>
      <c r="D208" s="14"/>
      <c r="E208" s="14"/>
      <c r="F208" s="11"/>
      <c r="G208" s="10"/>
      <c r="H208" s="7"/>
      <c r="I208" s="7"/>
      <c r="J208" s="42"/>
    </row>
    <row r="209" spans="1:10" x14ac:dyDescent="0.35">
      <c r="A209" s="43">
        <f t="shared" si="18"/>
        <v>176</v>
      </c>
      <c r="B209" s="14"/>
      <c r="C209" s="14"/>
      <c r="D209" s="14"/>
      <c r="E209" s="14"/>
      <c r="F209" s="11"/>
      <c r="G209" s="10"/>
      <c r="H209" s="7"/>
      <c r="I209" s="7"/>
      <c r="J209" s="42"/>
    </row>
    <row r="210" spans="1:10" x14ac:dyDescent="0.35">
      <c r="A210" s="43">
        <f t="shared" si="18"/>
        <v>177</v>
      </c>
      <c r="B210" s="14"/>
      <c r="C210" s="14"/>
      <c r="D210" s="14"/>
      <c r="E210" s="14"/>
      <c r="F210" s="11"/>
      <c r="G210" s="10"/>
      <c r="H210" s="7"/>
      <c r="I210" s="7"/>
      <c r="J210" s="42"/>
    </row>
    <row r="211" spans="1:10" x14ac:dyDescent="0.35">
      <c r="A211" s="43">
        <f t="shared" si="18"/>
        <v>178</v>
      </c>
      <c r="B211" s="14"/>
      <c r="C211" s="14"/>
      <c r="D211" s="14"/>
      <c r="E211" s="14"/>
      <c r="F211" s="11"/>
      <c r="G211" s="10"/>
      <c r="H211" s="7"/>
      <c r="I211" s="7"/>
      <c r="J211" s="42"/>
    </row>
    <row r="212" spans="1:10" x14ac:dyDescent="0.35">
      <c r="A212" s="43">
        <f t="shared" si="18"/>
        <v>179</v>
      </c>
      <c r="B212" s="14"/>
      <c r="C212" s="14"/>
      <c r="D212" s="14"/>
      <c r="E212" s="14"/>
      <c r="F212" s="11"/>
      <c r="G212" s="10"/>
      <c r="H212" s="7"/>
      <c r="I212" s="7"/>
      <c r="J212" s="42"/>
    </row>
    <row r="213" spans="1:10" x14ac:dyDescent="0.35">
      <c r="A213" s="43">
        <f t="shared" si="18"/>
        <v>180</v>
      </c>
      <c r="B213" s="14"/>
      <c r="C213" s="14"/>
      <c r="D213" s="14"/>
      <c r="E213" s="14"/>
      <c r="F213" s="11"/>
      <c r="G213" s="10"/>
      <c r="H213" s="7"/>
      <c r="I213" s="7"/>
      <c r="J213" s="42"/>
    </row>
    <row r="214" spans="1:10" x14ac:dyDescent="0.35">
      <c r="A214" s="43">
        <f t="shared" si="18"/>
        <v>181</v>
      </c>
      <c r="B214" s="14"/>
      <c r="C214" s="14"/>
      <c r="D214" s="14"/>
      <c r="E214" s="14"/>
      <c r="F214" s="11"/>
      <c r="G214" s="10"/>
      <c r="H214" s="7"/>
      <c r="I214" s="7"/>
      <c r="J214" s="42"/>
    </row>
    <row r="215" spans="1:10" x14ac:dyDescent="0.35">
      <c r="A215" s="43">
        <f t="shared" si="18"/>
        <v>182</v>
      </c>
      <c r="B215" s="14"/>
      <c r="C215" s="14"/>
      <c r="D215" s="14"/>
      <c r="E215" s="14"/>
      <c r="F215" s="11"/>
      <c r="G215" s="10"/>
      <c r="H215" s="7"/>
      <c r="I215" s="7"/>
      <c r="J215" s="42"/>
    </row>
    <row r="216" spans="1:10" x14ac:dyDescent="0.35">
      <c r="A216" s="43">
        <f t="shared" si="18"/>
        <v>183</v>
      </c>
      <c r="B216" s="14"/>
      <c r="C216" s="14"/>
      <c r="D216" s="14"/>
      <c r="E216" s="14"/>
      <c r="F216" s="11"/>
      <c r="G216" s="10"/>
      <c r="H216" s="7"/>
      <c r="I216" s="7"/>
      <c r="J216" s="42"/>
    </row>
    <row r="217" spans="1:10" x14ac:dyDescent="0.35">
      <c r="A217" s="43">
        <f t="shared" si="18"/>
        <v>184</v>
      </c>
      <c r="B217" s="14"/>
      <c r="C217" s="14"/>
      <c r="D217" s="14"/>
      <c r="E217" s="14"/>
      <c r="F217" s="11"/>
      <c r="G217" s="10"/>
      <c r="H217" s="7"/>
      <c r="I217" s="7"/>
      <c r="J217" s="42"/>
    </row>
    <row r="218" spans="1:10" x14ac:dyDescent="0.35">
      <c r="A218" s="43">
        <f t="shared" si="18"/>
        <v>185</v>
      </c>
      <c r="B218" s="14"/>
      <c r="C218" s="14"/>
      <c r="D218" s="14"/>
      <c r="E218" s="14"/>
      <c r="F218" s="11"/>
      <c r="G218" s="10"/>
      <c r="H218" s="7"/>
      <c r="I218" s="7"/>
      <c r="J218" s="42"/>
    </row>
    <row r="219" spans="1:10" x14ac:dyDescent="0.35">
      <c r="A219" s="43">
        <f t="shared" si="18"/>
        <v>186</v>
      </c>
      <c r="B219" s="14"/>
      <c r="C219" s="14"/>
      <c r="D219" s="14"/>
      <c r="E219" s="14"/>
      <c r="F219" s="11"/>
      <c r="G219" s="10"/>
      <c r="H219" s="7"/>
      <c r="I219" s="7"/>
      <c r="J219" s="42"/>
    </row>
    <row r="220" spans="1:10" x14ac:dyDescent="0.35">
      <c r="A220" s="43">
        <f t="shared" si="18"/>
        <v>187</v>
      </c>
      <c r="B220" s="14"/>
      <c r="C220" s="14"/>
      <c r="D220" s="14"/>
      <c r="E220" s="14"/>
      <c r="F220" s="11"/>
      <c r="G220" s="10"/>
      <c r="H220" s="7"/>
      <c r="I220" s="7"/>
      <c r="J220" s="42"/>
    </row>
    <row r="221" spans="1:10" x14ac:dyDescent="0.35">
      <c r="A221" s="43">
        <f t="shared" si="18"/>
        <v>188</v>
      </c>
      <c r="B221" s="14"/>
      <c r="C221" s="14"/>
      <c r="D221" s="14"/>
      <c r="E221" s="14"/>
      <c r="F221" s="11"/>
      <c r="G221" s="10"/>
      <c r="H221" s="7"/>
      <c r="I221" s="7"/>
      <c r="J221" s="42"/>
    </row>
    <row r="222" spans="1:10" x14ac:dyDescent="0.35">
      <c r="A222" s="43">
        <f t="shared" si="18"/>
        <v>189</v>
      </c>
      <c r="B222" s="14"/>
      <c r="C222" s="14"/>
      <c r="D222" s="14"/>
      <c r="E222" s="14"/>
      <c r="F222" s="11"/>
      <c r="G222" s="10"/>
      <c r="H222" s="7"/>
      <c r="I222" s="7"/>
      <c r="J222" s="42"/>
    </row>
    <row r="223" spans="1:10" x14ac:dyDescent="0.35">
      <c r="A223" s="43">
        <f t="shared" si="18"/>
        <v>190</v>
      </c>
      <c r="B223" s="14"/>
      <c r="C223" s="14"/>
      <c r="D223" s="14"/>
      <c r="E223" s="14"/>
      <c r="F223" s="11"/>
      <c r="G223" s="10"/>
      <c r="H223" s="7"/>
      <c r="I223" s="7"/>
      <c r="J223" s="42"/>
    </row>
    <row r="224" spans="1:10" x14ac:dyDescent="0.35">
      <c r="A224" s="43">
        <f t="shared" si="18"/>
        <v>191</v>
      </c>
      <c r="B224" s="14"/>
      <c r="C224" s="14"/>
      <c r="D224" s="14"/>
      <c r="E224" s="14"/>
      <c r="F224" s="11"/>
      <c r="G224" s="10"/>
      <c r="H224" s="7"/>
      <c r="I224" s="7"/>
      <c r="J224" s="42"/>
    </row>
    <row r="225" spans="1:10" x14ac:dyDescent="0.35">
      <c r="A225" s="43">
        <f t="shared" si="18"/>
        <v>192</v>
      </c>
      <c r="B225" s="14"/>
      <c r="C225" s="14"/>
      <c r="D225" s="14"/>
      <c r="E225" s="14"/>
      <c r="F225" s="11"/>
      <c r="G225" s="10"/>
      <c r="H225" s="7"/>
      <c r="I225" s="7"/>
      <c r="J225" s="42"/>
    </row>
    <row r="226" spans="1:10" x14ac:dyDescent="0.35">
      <c r="A226" s="43">
        <f t="shared" si="18"/>
        <v>193</v>
      </c>
      <c r="B226" s="14"/>
      <c r="C226" s="14"/>
      <c r="D226" s="14"/>
      <c r="E226" s="14"/>
      <c r="F226" s="11"/>
      <c r="G226" s="10"/>
      <c r="H226" s="7"/>
      <c r="I226" s="7"/>
      <c r="J226" s="42"/>
    </row>
    <row r="227" spans="1:10" x14ac:dyDescent="0.35">
      <c r="A227" s="43">
        <f t="shared" si="18"/>
        <v>194</v>
      </c>
      <c r="B227" s="14"/>
      <c r="C227" s="14"/>
      <c r="D227" s="14"/>
      <c r="E227" s="14"/>
      <c r="F227" s="11"/>
      <c r="G227" s="10"/>
      <c r="H227" s="7"/>
      <c r="I227" s="7"/>
      <c r="J227" s="42"/>
    </row>
    <row r="228" spans="1:10" x14ac:dyDescent="0.35">
      <c r="A228" s="43">
        <f t="shared" ref="A228:A291" si="22">A227+1</f>
        <v>195</v>
      </c>
      <c r="B228" s="14"/>
      <c r="C228" s="14"/>
      <c r="D228" s="14"/>
      <c r="E228" s="14"/>
      <c r="F228" s="11"/>
      <c r="G228" s="10"/>
      <c r="H228" s="7"/>
      <c r="I228" s="7"/>
      <c r="J228" s="42"/>
    </row>
    <row r="229" spans="1:10" x14ac:dyDescent="0.35">
      <c r="A229" s="43">
        <f t="shared" si="22"/>
        <v>196</v>
      </c>
      <c r="B229" s="14"/>
      <c r="C229" s="14"/>
      <c r="D229" s="14"/>
      <c r="E229" s="14"/>
      <c r="F229" s="11"/>
      <c r="G229" s="10"/>
      <c r="H229" s="7"/>
      <c r="I229" s="7"/>
      <c r="J229" s="42"/>
    </row>
    <row r="230" spans="1:10" x14ac:dyDescent="0.35">
      <c r="A230" s="43">
        <f t="shared" si="22"/>
        <v>197</v>
      </c>
      <c r="B230" s="14"/>
      <c r="C230" s="14"/>
      <c r="D230" s="14"/>
      <c r="E230" s="14"/>
      <c r="F230" s="11"/>
      <c r="G230" s="10"/>
      <c r="H230" s="7"/>
      <c r="I230" s="7"/>
      <c r="J230" s="42"/>
    </row>
    <row r="231" spans="1:10" x14ac:dyDescent="0.35">
      <c r="A231" s="43">
        <f t="shared" si="22"/>
        <v>198</v>
      </c>
      <c r="B231" s="14"/>
      <c r="C231" s="14"/>
      <c r="D231" s="14"/>
      <c r="E231" s="14"/>
      <c r="F231" s="11"/>
      <c r="G231" s="10"/>
      <c r="H231" s="7"/>
      <c r="I231" s="7"/>
      <c r="J231" s="42"/>
    </row>
    <row r="232" spans="1:10" x14ac:dyDescent="0.35">
      <c r="A232" s="43">
        <f t="shared" si="22"/>
        <v>199</v>
      </c>
      <c r="B232" s="14"/>
      <c r="C232" s="14"/>
      <c r="D232" s="14"/>
      <c r="E232" s="14"/>
      <c r="F232" s="11"/>
      <c r="G232" s="10"/>
      <c r="H232" s="7"/>
      <c r="I232" s="7"/>
      <c r="J232" s="42"/>
    </row>
    <row r="233" spans="1:10" x14ac:dyDescent="0.35">
      <c r="A233" s="43">
        <f t="shared" si="22"/>
        <v>200</v>
      </c>
      <c r="B233" s="14"/>
      <c r="C233" s="14"/>
      <c r="D233" s="14"/>
      <c r="E233" s="14"/>
      <c r="F233" s="11"/>
      <c r="G233" s="10"/>
      <c r="H233" s="7"/>
      <c r="I233" s="7"/>
      <c r="J233" s="42"/>
    </row>
    <row r="234" spans="1:10" x14ac:dyDescent="0.35">
      <c r="A234" s="43">
        <f t="shared" si="22"/>
        <v>201</v>
      </c>
      <c r="B234" s="14"/>
      <c r="C234" s="14"/>
      <c r="D234" s="14"/>
      <c r="E234" s="14"/>
      <c r="F234" s="11"/>
      <c r="G234" s="10"/>
      <c r="H234" s="7"/>
      <c r="I234" s="7"/>
      <c r="J234" s="42"/>
    </row>
    <row r="235" spans="1:10" x14ac:dyDescent="0.35">
      <c r="A235" s="43">
        <f t="shared" si="22"/>
        <v>202</v>
      </c>
      <c r="B235" s="14"/>
      <c r="C235" s="14"/>
      <c r="D235" s="14"/>
      <c r="E235" s="14"/>
      <c r="F235" s="11"/>
      <c r="G235" s="10"/>
      <c r="H235" s="7"/>
      <c r="I235" s="7"/>
      <c r="J235" s="42"/>
    </row>
    <row r="236" spans="1:10" x14ac:dyDescent="0.35">
      <c r="A236" s="43">
        <f t="shared" si="22"/>
        <v>203</v>
      </c>
      <c r="B236" s="14"/>
      <c r="C236" s="14"/>
      <c r="D236" s="14"/>
      <c r="E236" s="14"/>
      <c r="F236" s="11"/>
      <c r="G236" s="10"/>
      <c r="H236" s="7"/>
      <c r="I236" s="7"/>
      <c r="J236" s="42"/>
    </row>
    <row r="237" spans="1:10" x14ac:dyDescent="0.35">
      <c r="A237" s="43">
        <f t="shared" si="22"/>
        <v>204</v>
      </c>
      <c r="B237" s="14"/>
      <c r="C237" s="14"/>
      <c r="D237" s="14"/>
      <c r="E237" s="14"/>
      <c r="F237" s="11"/>
      <c r="G237" s="10"/>
      <c r="H237" s="7"/>
      <c r="I237" s="7"/>
      <c r="J237" s="42"/>
    </row>
    <row r="238" spans="1:10" x14ac:dyDescent="0.35">
      <c r="A238" s="43">
        <f t="shared" si="22"/>
        <v>205</v>
      </c>
      <c r="B238" s="14"/>
      <c r="C238" s="14"/>
      <c r="D238" s="14"/>
      <c r="E238" s="14"/>
      <c r="F238" s="11"/>
      <c r="G238" s="10"/>
      <c r="H238" s="7"/>
      <c r="I238" s="7"/>
      <c r="J238" s="42"/>
    </row>
    <row r="239" spans="1:10" x14ac:dyDescent="0.35">
      <c r="A239" s="43">
        <f t="shared" si="22"/>
        <v>206</v>
      </c>
      <c r="B239" s="14"/>
      <c r="C239" s="14"/>
      <c r="D239" s="14"/>
      <c r="E239" s="14"/>
      <c r="F239" s="11"/>
      <c r="G239" s="10"/>
      <c r="H239" s="7"/>
      <c r="I239" s="7"/>
      <c r="J239" s="42"/>
    </row>
    <row r="240" spans="1:10" x14ac:dyDescent="0.35">
      <c r="A240" s="43">
        <f t="shared" si="22"/>
        <v>207</v>
      </c>
      <c r="B240" s="14"/>
      <c r="C240" s="14"/>
      <c r="D240" s="14"/>
      <c r="E240" s="14"/>
      <c r="F240" s="11"/>
      <c r="G240" s="10"/>
      <c r="H240" s="7"/>
      <c r="I240" s="7"/>
      <c r="J240" s="42"/>
    </row>
    <row r="241" spans="1:10" x14ac:dyDescent="0.35">
      <c r="A241" s="43">
        <f t="shared" si="22"/>
        <v>208</v>
      </c>
      <c r="B241" s="14"/>
      <c r="C241" s="14"/>
      <c r="D241" s="14"/>
      <c r="E241" s="14"/>
      <c r="F241" s="11"/>
      <c r="G241" s="10"/>
      <c r="H241" s="7"/>
      <c r="I241" s="7"/>
      <c r="J241" s="42"/>
    </row>
    <row r="242" spans="1:10" x14ac:dyDescent="0.35">
      <c r="A242" s="43">
        <f t="shared" si="22"/>
        <v>209</v>
      </c>
      <c r="B242" s="14"/>
      <c r="C242" s="14"/>
      <c r="D242" s="14"/>
      <c r="E242" s="14"/>
      <c r="F242" s="11"/>
      <c r="G242" s="10"/>
      <c r="H242" s="7"/>
      <c r="I242" s="7"/>
      <c r="J242" s="42"/>
    </row>
    <row r="243" spans="1:10" x14ac:dyDescent="0.35">
      <c r="A243" s="43">
        <f t="shared" si="22"/>
        <v>210</v>
      </c>
      <c r="B243" s="14"/>
      <c r="C243" s="14"/>
      <c r="D243" s="14"/>
      <c r="E243" s="14"/>
      <c r="F243" s="11"/>
      <c r="G243" s="10"/>
      <c r="H243" s="7"/>
      <c r="I243" s="7"/>
      <c r="J243" s="42"/>
    </row>
    <row r="244" spans="1:10" x14ac:dyDescent="0.35">
      <c r="A244" s="43">
        <f t="shared" si="22"/>
        <v>211</v>
      </c>
      <c r="B244" s="14"/>
      <c r="C244" s="14"/>
      <c r="D244" s="14"/>
      <c r="E244" s="14"/>
      <c r="F244" s="11"/>
      <c r="G244" s="10"/>
      <c r="H244" s="7"/>
      <c r="I244" s="7"/>
      <c r="J244" s="42"/>
    </row>
    <row r="245" spans="1:10" x14ac:dyDescent="0.35">
      <c r="A245" s="43">
        <f t="shared" si="22"/>
        <v>212</v>
      </c>
      <c r="B245" s="14"/>
      <c r="C245" s="14"/>
      <c r="D245" s="14"/>
      <c r="E245" s="14"/>
      <c r="F245" s="11"/>
      <c r="G245" s="10"/>
      <c r="H245" s="7"/>
      <c r="I245" s="7"/>
      <c r="J245" s="42"/>
    </row>
    <row r="246" spans="1:10" x14ac:dyDescent="0.35">
      <c r="A246" s="43">
        <f t="shared" si="22"/>
        <v>213</v>
      </c>
      <c r="B246" s="14"/>
      <c r="C246" s="14"/>
      <c r="D246" s="14"/>
      <c r="E246" s="14"/>
      <c r="F246" s="11"/>
      <c r="G246" s="10"/>
      <c r="H246" s="7"/>
      <c r="I246" s="7"/>
      <c r="J246" s="42"/>
    </row>
    <row r="247" spans="1:10" x14ac:dyDescent="0.35">
      <c r="A247" s="43">
        <f t="shared" si="22"/>
        <v>214</v>
      </c>
      <c r="B247" s="14"/>
      <c r="C247" s="14"/>
      <c r="D247" s="14"/>
      <c r="E247" s="14"/>
      <c r="F247" s="11"/>
      <c r="G247" s="10"/>
      <c r="H247" s="7"/>
      <c r="I247" s="7"/>
      <c r="J247" s="42"/>
    </row>
    <row r="248" spans="1:10" x14ac:dyDescent="0.35">
      <c r="A248" s="43">
        <f t="shared" si="22"/>
        <v>215</v>
      </c>
      <c r="B248" s="14"/>
      <c r="C248" s="14"/>
      <c r="D248" s="14"/>
      <c r="E248" s="14"/>
      <c r="F248" s="11"/>
      <c r="G248" s="10"/>
      <c r="H248" s="7"/>
      <c r="I248" s="7"/>
      <c r="J248" s="42"/>
    </row>
    <row r="249" spans="1:10" x14ac:dyDescent="0.35">
      <c r="A249" s="43">
        <f t="shared" si="22"/>
        <v>216</v>
      </c>
      <c r="B249" s="14"/>
      <c r="C249" s="14"/>
      <c r="D249" s="14"/>
      <c r="E249" s="14"/>
      <c r="F249" s="11"/>
      <c r="G249" s="10"/>
      <c r="H249" s="7"/>
      <c r="I249" s="7"/>
      <c r="J249" s="42"/>
    </row>
    <row r="250" spans="1:10" x14ac:dyDescent="0.35">
      <c r="A250" s="43">
        <f t="shared" si="22"/>
        <v>217</v>
      </c>
      <c r="B250" s="14"/>
      <c r="C250" s="14"/>
      <c r="D250" s="14"/>
      <c r="E250" s="14"/>
      <c r="F250" s="11"/>
      <c r="G250" s="10"/>
      <c r="H250" s="7"/>
      <c r="I250" s="7"/>
      <c r="J250" s="42"/>
    </row>
    <row r="251" spans="1:10" x14ac:dyDescent="0.35">
      <c r="A251" s="43">
        <f t="shared" si="22"/>
        <v>218</v>
      </c>
      <c r="B251" s="14"/>
      <c r="C251" s="14"/>
      <c r="D251" s="14"/>
      <c r="E251" s="14"/>
      <c r="F251" s="11"/>
      <c r="G251" s="10"/>
      <c r="H251" s="7"/>
      <c r="I251" s="7"/>
      <c r="J251" s="42"/>
    </row>
    <row r="252" spans="1:10" x14ac:dyDescent="0.35">
      <c r="A252" s="43">
        <f t="shared" si="22"/>
        <v>219</v>
      </c>
      <c r="B252" s="14"/>
      <c r="C252" s="14"/>
      <c r="D252" s="14"/>
      <c r="E252" s="14"/>
      <c r="F252" s="11"/>
      <c r="G252" s="10"/>
      <c r="H252" s="7"/>
      <c r="I252" s="7"/>
      <c r="J252" s="42"/>
    </row>
    <row r="253" spans="1:10" x14ac:dyDescent="0.35">
      <c r="A253" s="43">
        <f t="shared" si="22"/>
        <v>220</v>
      </c>
      <c r="B253" s="14"/>
      <c r="C253" s="14"/>
      <c r="D253" s="14"/>
      <c r="E253" s="14"/>
      <c r="F253" s="11"/>
      <c r="G253" s="10"/>
      <c r="H253" s="7"/>
      <c r="I253" s="7"/>
      <c r="J253" s="42"/>
    </row>
    <row r="254" spans="1:10" x14ac:dyDescent="0.35">
      <c r="A254" s="43">
        <f t="shared" si="22"/>
        <v>221</v>
      </c>
      <c r="B254" s="14"/>
      <c r="C254" s="14"/>
      <c r="D254" s="14"/>
      <c r="E254" s="14"/>
      <c r="F254" s="11"/>
      <c r="G254" s="10"/>
      <c r="H254" s="7"/>
      <c r="I254" s="7"/>
      <c r="J254" s="42"/>
    </row>
    <row r="255" spans="1:10" x14ac:dyDescent="0.35">
      <c r="A255" s="43">
        <f t="shared" si="22"/>
        <v>222</v>
      </c>
      <c r="B255" s="14"/>
      <c r="C255" s="14"/>
      <c r="D255" s="14"/>
      <c r="E255" s="14"/>
      <c r="F255" s="11"/>
      <c r="G255" s="10"/>
      <c r="H255" s="7"/>
      <c r="I255" s="7"/>
      <c r="J255" s="42"/>
    </row>
    <row r="256" spans="1:10" x14ac:dyDescent="0.35">
      <c r="A256" s="43">
        <f t="shared" si="22"/>
        <v>223</v>
      </c>
      <c r="B256" s="14"/>
      <c r="C256" s="14"/>
      <c r="D256" s="14"/>
      <c r="E256" s="14"/>
      <c r="F256" s="11"/>
      <c r="G256" s="10"/>
      <c r="H256" s="7"/>
      <c r="I256" s="7"/>
      <c r="J256" s="42"/>
    </row>
    <row r="257" spans="1:10" x14ac:dyDescent="0.35">
      <c r="A257" s="43">
        <f t="shared" si="22"/>
        <v>224</v>
      </c>
      <c r="B257" s="14"/>
      <c r="C257" s="14"/>
      <c r="D257" s="14"/>
      <c r="E257" s="14"/>
      <c r="F257" s="11"/>
      <c r="G257" s="10"/>
      <c r="H257" s="7"/>
      <c r="I257" s="7"/>
      <c r="J257" s="42"/>
    </row>
    <row r="258" spans="1:10" x14ac:dyDescent="0.35">
      <c r="A258" s="43">
        <f t="shared" si="22"/>
        <v>225</v>
      </c>
      <c r="B258" s="14"/>
      <c r="C258" s="14"/>
      <c r="D258" s="14"/>
      <c r="E258" s="14"/>
      <c r="F258" s="11"/>
      <c r="G258" s="10"/>
      <c r="H258" s="7"/>
      <c r="I258" s="7"/>
      <c r="J258" s="42"/>
    </row>
    <row r="259" spans="1:10" x14ac:dyDescent="0.35">
      <c r="A259" s="43">
        <f t="shared" si="22"/>
        <v>226</v>
      </c>
      <c r="B259" s="14"/>
      <c r="C259" s="14"/>
      <c r="D259" s="14"/>
      <c r="E259" s="14"/>
      <c r="F259" s="11"/>
      <c r="G259" s="10"/>
      <c r="H259" s="7"/>
      <c r="I259" s="7"/>
      <c r="J259" s="42"/>
    </row>
    <row r="260" spans="1:10" x14ac:dyDescent="0.35">
      <c r="A260" s="43">
        <f t="shared" si="22"/>
        <v>227</v>
      </c>
      <c r="B260" s="14"/>
      <c r="C260" s="14"/>
      <c r="D260" s="14"/>
      <c r="E260" s="14"/>
      <c r="F260" s="11"/>
      <c r="G260" s="10"/>
      <c r="H260" s="7"/>
      <c r="I260" s="7"/>
      <c r="J260" s="42"/>
    </row>
    <row r="261" spans="1:10" x14ac:dyDescent="0.35">
      <c r="A261" s="43">
        <f t="shared" si="22"/>
        <v>228</v>
      </c>
      <c r="B261" s="14"/>
      <c r="C261" s="14"/>
      <c r="D261" s="14"/>
      <c r="E261" s="14"/>
      <c r="F261" s="11"/>
      <c r="G261" s="10"/>
      <c r="H261" s="7"/>
      <c r="I261" s="7"/>
      <c r="J261" s="42"/>
    </row>
    <row r="262" spans="1:10" x14ac:dyDescent="0.35">
      <c r="A262" s="43">
        <f t="shared" si="22"/>
        <v>229</v>
      </c>
      <c r="B262" s="14"/>
      <c r="C262" s="14"/>
      <c r="D262" s="14"/>
      <c r="E262" s="14"/>
      <c r="F262" s="11"/>
      <c r="G262" s="10"/>
      <c r="H262" s="7"/>
      <c r="I262" s="7"/>
      <c r="J262" s="42"/>
    </row>
    <row r="263" spans="1:10" x14ac:dyDescent="0.35">
      <c r="A263" s="43">
        <f t="shared" si="22"/>
        <v>230</v>
      </c>
      <c r="B263" s="14"/>
      <c r="C263" s="14"/>
      <c r="D263" s="14"/>
      <c r="E263" s="14"/>
      <c r="F263" s="11"/>
      <c r="G263" s="10"/>
      <c r="H263" s="7"/>
      <c r="I263" s="7"/>
      <c r="J263" s="42"/>
    </row>
    <row r="264" spans="1:10" x14ac:dyDescent="0.35">
      <c r="A264" s="43">
        <f t="shared" si="22"/>
        <v>231</v>
      </c>
      <c r="B264" s="14"/>
      <c r="C264" s="14"/>
      <c r="D264" s="14"/>
      <c r="E264" s="14"/>
      <c r="F264" s="11"/>
      <c r="G264" s="10"/>
      <c r="H264" s="7"/>
      <c r="I264" s="7"/>
      <c r="J264" s="42"/>
    </row>
    <row r="265" spans="1:10" x14ac:dyDescent="0.35">
      <c r="A265" s="43">
        <f t="shared" si="22"/>
        <v>232</v>
      </c>
      <c r="B265" s="14"/>
      <c r="C265" s="14"/>
      <c r="D265" s="14"/>
      <c r="E265" s="14"/>
      <c r="F265" s="11"/>
      <c r="G265" s="10"/>
      <c r="H265" s="7"/>
      <c r="I265" s="7"/>
      <c r="J265" s="42"/>
    </row>
    <row r="266" spans="1:10" x14ac:dyDescent="0.35">
      <c r="A266" s="43">
        <f t="shared" si="22"/>
        <v>233</v>
      </c>
      <c r="B266" s="14"/>
      <c r="C266" s="14"/>
      <c r="D266" s="14"/>
      <c r="E266" s="14"/>
      <c r="F266" s="11"/>
      <c r="G266" s="10"/>
      <c r="H266" s="7"/>
      <c r="I266" s="7"/>
      <c r="J266" s="42"/>
    </row>
    <row r="267" spans="1:10" x14ac:dyDescent="0.35">
      <c r="A267" s="43">
        <f t="shared" si="22"/>
        <v>234</v>
      </c>
      <c r="B267" s="14"/>
      <c r="C267" s="14"/>
      <c r="D267" s="14"/>
      <c r="E267" s="14"/>
      <c r="F267" s="11"/>
      <c r="G267" s="10"/>
      <c r="H267" s="7"/>
      <c r="I267" s="7"/>
      <c r="J267" s="42"/>
    </row>
    <row r="268" spans="1:10" x14ac:dyDescent="0.35">
      <c r="A268" s="43">
        <f t="shared" si="22"/>
        <v>235</v>
      </c>
      <c r="B268" s="14"/>
      <c r="C268" s="14"/>
      <c r="D268" s="14"/>
      <c r="E268" s="14"/>
      <c r="F268" s="11"/>
      <c r="G268" s="10"/>
      <c r="H268" s="7"/>
      <c r="I268" s="7"/>
      <c r="J268" s="42"/>
    </row>
    <row r="269" spans="1:10" x14ac:dyDescent="0.35">
      <c r="A269" s="43">
        <f t="shared" si="22"/>
        <v>236</v>
      </c>
      <c r="B269" s="14"/>
      <c r="C269" s="14"/>
      <c r="D269" s="14"/>
      <c r="E269" s="14"/>
      <c r="F269" s="11"/>
      <c r="G269" s="10"/>
      <c r="H269" s="7"/>
      <c r="I269" s="7"/>
      <c r="J269" s="42"/>
    </row>
    <row r="270" spans="1:10" x14ac:dyDescent="0.35">
      <c r="A270" s="43">
        <f t="shared" si="22"/>
        <v>237</v>
      </c>
      <c r="B270" s="14"/>
      <c r="C270" s="14"/>
      <c r="D270" s="14"/>
      <c r="E270" s="14"/>
      <c r="F270" s="11"/>
      <c r="G270" s="10"/>
      <c r="H270" s="7"/>
      <c r="I270" s="7"/>
      <c r="J270" s="42"/>
    </row>
    <row r="271" spans="1:10" x14ac:dyDescent="0.35">
      <c r="A271" s="43">
        <f t="shared" si="22"/>
        <v>238</v>
      </c>
      <c r="B271" s="14"/>
      <c r="C271" s="14"/>
      <c r="D271" s="14"/>
      <c r="E271" s="14"/>
      <c r="F271" s="11"/>
      <c r="G271" s="10"/>
      <c r="H271" s="7"/>
      <c r="I271" s="7"/>
      <c r="J271" s="42"/>
    </row>
    <row r="272" spans="1:10" x14ac:dyDescent="0.35">
      <c r="A272" s="43">
        <f t="shared" si="22"/>
        <v>239</v>
      </c>
      <c r="B272" s="14"/>
      <c r="C272" s="14"/>
      <c r="D272" s="14"/>
      <c r="E272" s="14"/>
      <c r="F272" s="11"/>
      <c r="G272" s="10"/>
      <c r="H272" s="7"/>
      <c r="I272" s="7"/>
      <c r="J272" s="42"/>
    </row>
    <row r="273" spans="1:10" x14ac:dyDescent="0.35">
      <c r="A273" s="43">
        <f t="shared" si="22"/>
        <v>240</v>
      </c>
      <c r="B273" s="14"/>
      <c r="C273" s="14"/>
      <c r="D273" s="14"/>
      <c r="E273" s="14"/>
      <c r="F273" s="11"/>
      <c r="G273" s="10"/>
      <c r="H273" s="7"/>
      <c r="I273" s="7"/>
      <c r="J273" s="42"/>
    </row>
    <row r="274" spans="1:10" x14ac:dyDescent="0.35">
      <c r="A274" s="43">
        <f t="shared" si="22"/>
        <v>241</v>
      </c>
      <c r="B274" s="14"/>
      <c r="C274" s="14"/>
      <c r="D274" s="14"/>
      <c r="E274" s="14"/>
      <c r="F274" s="11"/>
      <c r="G274" s="10"/>
      <c r="H274" s="7"/>
      <c r="I274" s="7"/>
      <c r="J274" s="42"/>
    </row>
    <row r="275" spans="1:10" x14ac:dyDescent="0.35">
      <c r="A275" s="43">
        <f t="shared" si="22"/>
        <v>242</v>
      </c>
      <c r="B275" s="14"/>
      <c r="C275" s="14"/>
      <c r="D275" s="14"/>
      <c r="E275" s="14"/>
      <c r="F275" s="11"/>
      <c r="G275" s="10"/>
      <c r="H275" s="7"/>
      <c r="I275" s="7"/>
      <c r="J275" s="42"/>
    </row>
    <row r="276" spans="1:10" x14ac:dyDescent="0.35">
      <c r="A276" s="43">
        <f t="shared" si="22"/>
        <v>243</v>
      </c>
      <c r="B276" s="14"/>
      <c r="C276" s="14"/>
      <c r="D276" s="14"/>
      <c r="E276" s="14"/>
      <c r="F276" s="11"/>
      <c r="G276" s="10"/>
      <c r="H276" s="7"/>
      <c r="I276" s="7"/>
      <c r="J276" s="42"/>
    </row>
    <row r="277" spans="1:10" x14ac:dyDescent="0.35">
      <c r="A277" s="43">
        <f t="shared" si="22"/>
        <v>244</v>
      </c>
      <c r="B277" s="14"/>
      <c r="C277" s="14"/>
      <c r="D277" s="14"/>
      <c r="E277" s="14"/>
      <c r="F277" s="11"/>
      <c r="G277" s="10"/>
      <c r="H277" s="7"/>
      <c r="I277" s="7"/>
      <c r="J277" s="42"/>
    </row>
    <row r="278" spans="1:10" x14ac:dyDescent="0.35">
      <c r="A278" s="43">
        <f t="shared" si="22"/>
        <v>245</v>
      </c>
      <c r="B278" s="14"/>
      <c r="C278" s="14"/>
      <c r="D278" s="14"/>
      <c r="E278" s="14"/>
      <c r="F278" s="11"/>
      <c r="G278" s="10"/>
      <c r="H278" s="7"/>
      <c r="I278" s="7"/>
      <c r="J278" s="42"/>
    </row>
    <row r="279" spans="1:10" x14ac:dyDescent="0.35">
      <c r="A279" s="43">
        <f t="shared" si="22"/>
        <v>246</v>
      </c>
      <c r="B279" s="14"/>
      <c r="C279" s="14"/>
      <c r="D279" s="14"/>
      <c r="E279" s="14"/>
      <c r="F279" s="11"/>
      <c r="G279" s="10"/>
      <c r="H279" s="7"/>
      <c r="I279" s="7"/>
      <c r="J279" s="42"/>
    </row>
    <row r="280" spans="1:10" x14ac:dyDescent="0.35">
      <c r="A280" s="43">
        <f t="shared" si="22"/>
        <v>247</v>
      </c>
      <c r="B280" s="14"/>
      <c r="C280" s="14"/>
      <c r="D280" s="14"/>
      <c r="E280" s="14"/>
      <c r="F280" s="11"/>
      <c r="G280" s="10"/>
      <c r="H280" s="7"/>
      <c r="I280" s="7"/>
      <c r="J280" s="42"/>
    </row>
    <row r="281" spans="1:10" x14ac:dyDescent="0.35">
      <c r="A281" s="43">
        <f t="shared" si="22"/>
        <v>248</v>
      </c>
      <c r="B281" s="14"/>
      <c r="C281" s="14"/>
      <c r="D281" s="14"/>
      <c r="E281" s="14"/>
      <c r="F281" s="11"/>
      <c r="G281" s="10"/>
      <c r="H281" s="7"/>
      <c r="I281" s="7"/>
      <c r="J281" s="42"/>
    </row>
    <row r="282" spans="1:10" x14ac:dyDescent="0.35">
      <c r="A282" s="43">
        <f t="shared" si="22"/>
        <v>249</v>
      </c>
      <c r="B282" s="14"/>
      <c r="C282" s="14"/>
      <c r="D282" s="14"/>
      <c r="E282" s="14"/>
      <c r="F282" s="11"/>
      <c r="G282" s="10"/>
      <c r="H282" s="7"/>
      <c r="I282" s="7"/>
      <c r="J282" s="42"/>
    </row>
    <row r="283" spans="1:10" x14ac:dyDescent="0.35">
      <c r="A283" s="43">
        <f t="shared" si="22"/>
        <v>250</v>
      </c>
      <c r="B283" s="14"/>
      <c r="C283" s="14"/>
      <c r="D283" s="14"/>
      <c r="E283" s="14"/>
      <c r="F283" s="11"/>
      <c r="G283" s="10"/>
      <c r="H283" s="7"/>
      <c r="I283" s="7"/>
      <c r="J283" s="42"/>
    </row>
    <row r="284" spans="1:10" x14ac:dyDescent="0.35">
      <c r="A284" s="43">
        <f t="shared" si="22"/>
        <v>251</v>
      </c>
      <c r="B284" s="14"/>
      <c r="C284" s="14"/>
      <c r="D284" s="14"/>
      <c r="E284" s="14"/>
      <c r="F284" s="11"/>
      <c r="G284" s="10"/>
      <c r="H284" s="7"/>
      <c r="I284" s="7"/>
      <c r="J284" s="42"/>
    </row>
    <row r="285" spans="1:10" x14ac:dyDescent="0.35">
      <c r="A285" s="43">
        <f t="shared" si="22"/>
        <v>252</v>
      </c>
      <c r="B285" s="14"/>
      <c r="C285" s="14"/>
      <c r="D285" s="14"/>
      <c r="E285" s="14"/>
      <c r="F285" s="11"/>
      <c r="G285" s="10"/>
      <c r="H285" s="7"/>
      <c r="I285" s="7"/>
      <c r="J285" s="42"/>
    </row>
    <row r="286" spans="1:10" x14ac:dyDescent="0.35">
      <c r="A286" s="43">
        <f t="shared" si="22"/>
        <v>253</v>
      </c>
      <c r="B286" s="14"/>
      <c r="C286" s="14"/>
      <c r="D286" s="14"/>
      <c r="E286" s="14"/>
      <c r="F286" s="11"/>
      <c r="G286" s="10"/>
      <c r="H286" s="7"/>
      <c r="I286" s="7"/>
      <c r="J286" s="42"/>
    </row>
    <row r="287" spans="1:10" x14ac:dyDescent="0.35">
      <c r="A287" s="43">
        <f t="shared" si="22"/>
        <v>254</v>
      </c>
      <c r="B287" s="14"/>
      <c r="C287" s="14"/>
      <c r="D287" s="14"/>
      <c r="E287" s="14"/>
      <c r="F287" s="11"/>
      <c r="G287" s="10"/>
      <c r="H287" s="7"/>
      <c r="I287" s="7"/>
      <c r="J287" s="42"/>
    </row>
    <row r="288" spans="1:10" x14ac:dyDescent="0.35">
      <c r="A288" s="43">
        <f t="shared" si="22"/>
        <v>255</v>
      </c>
      <c r="B288" s="14"/>
      <c r="C288" s="14"/>
      <c r="D288" s="14"/>
      <c r="E288" s="14"/>
      <c r="F288" s="11"/>
      <c r="G288" s="10"/>
      <c r="H288" s="7"/>
      <c r="I288" s="7"/>
      <c r="J288" s="42"/>
    </row>
    <row r="289" spans="1:10" x14ac:dyDescent="0.35">
      <c r="A289" s="43">
        <f t="shared" si="22"/>
        <v>256</v>
      </c>
      <c r="B289" s="14"/>
      <c r="C289" s="14"/>
      <c r="D289" s="14"/>
      <c r="E289" s="14"/>
      <c r="F289" s="11"/>
      <c r="G289" s="10"/>
      <c r="H289" s="7"/>
      <c r="I289" s="7"/>
      <c r="J289" s="42"/>
    </row>
    <row r="290" spans="1:10" x14ac:dyDescent="0.35">
      <c r="A290" s="43">
        <f t="shared" si="22"/>
        <v>257</v>
      </c>
      <c r="B290" s="14"/>
      <c r="C290" s="14"/>
      <c r="D290" s="14"/>
      <c r="E290" s="14"/>
      <c r="F290" s="11"/>
      <c r="G290" s="10"/>
      <c r="H290" s="7"/>
      <c r="I290" s="7"/>
      <c r="J290" s="42"/>
    </row>
    <row r="291" spans="1:10" x14ac:dyDescent="0.35">
      <c r="A291" s="43">
        <f t="shared" si="22"/>
        <v>258</v>
      </c>
      <c r="B291" s="14"/>
      <c r="C291" s="14"/>
      <c r="D291" s="14"/>
      <c r="E291" s="14"/>
      <c r="F291" s="11"/>
      <c r="G291" s="10"/>
      <c r="H291" s="7"/>
      <c r="I291" s="7"/>
      <c r="J291" s="42"/>
    </row>
    <row r="292" spans="1:10" x14ac:dyDescent="0.35">
      <c r="A292" s="43">
        <f t="shared" ref="A292:A355" si="23">A291+1</f>
        <v>259</v>
      </c>
      <c r="B292" s="14"/>
      <c r="C292" s="14"/>
      <c r="D292" s="14"/>
      <c r="E292" s="14"/>
      <c r="F292" s="11"/>
      <c r="G292" s="10"/>
      <c r="H292" s="7"/>
      <c r="I292" s="7"/>
      <c r="J292" s="42"/>
    </row>
    <row r="293" spans="1:10" x14ac:dyDescent="0.35">
      <c r="A293" s="43">
        <f t="shared" si="23"/>
        <v>260</v>
      </c>
      <c r="B293" s="14"/>
      <c r="C293" s="14"/>
      <c r="D293" s="14"/>
      <c r="E293" s="14"/>
      <c r="F293" s="11"/>
      <c r="G293" s="10"/>
      <c r="H293" s="7"/>
      <c r="I293" s="7"/>
      <c r="J293" s="42"/>
    </row>
    <row r="294" spans="1:10" x14ac:dyDescent="0.35">
      <c r="A294" s="43">
        <f t="shared" si="23"/>
        <v>261</v>
      </c>
      <c r="B294" s="14"/>
      <c r="C294" s="14"/>
      <c r="D294" s="14"/>
      <c r="E294" s="14"/>
      <c r="F294" s="11"/>
      <c r="G294" s="10"/>
      <c r="H294" s="7"/>
      <c r="I294" s="7"/>
      <c r="J294" s="42"/>
    </row>
    <row r="295" spans="1:10" x14ac:dyDescent="0.35">
      <c r="A295" s="43">
        <f t="shared" si="23"/>
        <v>262</v>
      </c>
      <c r="B295" s="14"/>
      <c r="C295" s="14"/>
      <c r="D295" s="14"/>
      <c r="E295" s="14"/>
      <c r="F295" s="11"/>
      <c r="G295" s="10"/>
      <c r="H295" s="7"/>
      <c r="I295" s="7"/>
      <c r="J295" s="42"/>
    </row>
    <row r="296" spans="1:10" x14ac:dyDescent="0.35">
      <c r="A296" s="43">
        <f t="shared" si="23"/>
        <v>263</v>
      </c>
      <c r="B296" s="14"/>
      <c r="C296" s="14"/>
      <c r="D296" s="14"/>
      <c r="E296" s="14"/>
      <c r="F296" s="11"/>
      <c r="G296" s="10"/>
      <c r="H296" s="7"/>
      <c r="I296" s="7"/>
      <c r="J296" s="42"/>
    </row>
    <row r="297" spans="1:10" x14ac:dyDescent="0.35">
      <c r="A297" s="43">
        <f t="shared" si="23"/>
        <v>264</v>
      </c>
      <c r="B297" s="14"/>
      <c r="C297" s="14"/>
      <c r="D297" s="14"/>
      <c r="E297" s="14"/>
      <c r="F297" s="11"/>
      <c r="G297" s="10"/>
      <c r="H297" s="7"/>
      <c r="I297" s="7"/>
      <c r="J297" s="42"/>
    </row>
    <row r="298" spans="1:10" x14ac:dyDescent="0.35">
      <c r="A298" s="43">
        <f t="shared" si="23"/>
        <v>265</v>
      </c>
      <c r="B298" s="14"/>
      <c r="C298" s="14"/>
      <c r="D298" s="14"/>
      <c r="E298" s="14"/>
      <c r="F298" s="11"/>
      <c r="G298" s="10"/>
      <c r="H298" s="7"/>
      <c r="I298" s="7"/>
      <c r="J298" s="42"/>
    </row>
    <row r="299" spans="1:10" x14ac:dyDescent="0.35">
      <c r="A299" s="43">
        <f t="shared" si="23"/>
        <v>266</v>
      </c>
      <c r="B299" s="14"/>
      <c r="C299" s="14"/>
      <c r="D299" s="14"/>
      <c r="E299" s="14"/>
      <c r="F299" s="11"/>
      <c r="G299" s="10"/>
      <c r="H299" s="7"/>
      <c r="I299" s="7"/>
      <c r="J299" s="42"/>
    </row>
    <row r="300" spans="1:10" x14ac:dyDescent="0.35">
      <c r="A300" s="43">
        <f t="shared" si="23"/>
        <v>267</v>
      </c>
      <c r="B300" s="14"/>
      <c r="C300" s="14"/>
      <c r="D300" s="14"/>
      <c r="E300" s="14"/>
      <c r="F300" s="11"/>
      <c r="G300" s="10"/>
      <c r="H300" s="7"/>
      <c r="I300" s="7"/>
      <c r="J300" s="42"/>
    </row>
    <row r="301" spans="1:10" x14ac:dyDescent="0.35">
      <c r="A301" s="43">
        <f t="shared" si="23"/>
        <v>268</v>
      </c>
      <c r="B301" s="14"/>
      <c r="C301" s="14"/>
      <c r="D301" s="14"/>
      <c r="E301" s="14"/>
      <c r="F301" s="11"/>
      <c r="G301" s="10"/>
      <c r="H301" s="7"/>
      <c r="I301" s="7"/>
      <c r="J301" s="42"/>
    </row>
    <row r="302" spans="1:10" x14ac:dyDescent="0.35">
      <c r="A302" s="43">
        <f t="shared" si="23"/>
        <v>269</v>
      </c>
      <c r="B302" s="14"/>
      <c r="C302" s="14"/>
      <c r="D302" s="14"/>
      <c r="E302" s="14"/>
      <c r="F302" s="11"/>
      <c r="G302" s="10"/>
      <c r="H302" s="7"/>
      <c r="I302" s="7"/>
      <c r="J302" s="42"/>
    </row>
    <row r="303" spans="1:10" x14ac:dyDescent="0.35">
      <c r="A303" s="43">
        <f t="shared" si="23"/>
        <v>270</v>
      </c>
      <c r="B303" s="14"/>
      <c r="C303" s="14"/>
      <c r="D303" s="14"/>
      <c r="E303" s="14"/>
      <c r="F303" s="11"/>
      <c r="G303" s="10"/>
      <c r="H303" s="7"/>
      <c r="I303" s="7"/>
      <c r="J303" s="42"/>
    </row>
    <row r="304" spans="1:10" x14ac:dyDescent="0.35">
      <c r="A304" s="43">
        <f t="shared" si="23"/>
        <v>271</v>
      </c>
      <c r="B304" s="14"/>
      <c r="C304" s="14"/>
      <c r="D304" s="14"/>
      <c r="E304" s="14"/>
      <c r="F304" s="11"/>
      <c r="G304" s="10"/>
      <c r="H304" s="7"/>
      <c r="I304" s="7"/>
      <c r="J304" s="42"/>
    </row>
    <row r="305" spans="1:10" x14ac:dyDescent="0.35">
      <c r="A305" s="43">
        <f t="shared" si="23"/>
        <v>272</v>
      </c>
      <c r="B305" s="14"/>
      <c r="C305" s="14"/>
      <c r="D305" s="14"/>
      <c r="E305" s="14"/>
      <c r="F305" s="11"/>
      <c r="G305" s="10"/>
      <c r="H305" s="7"/>
      <c r="I305" s="7"/>
      <c r="J305" s="42"/>
    </row>
    <row r="306" spans="1:10" x14ac:dyDescent="0.35">
      <c r="A306" s="43">
        <f t="shared" si="23"/>
        <v>273</v>
      </c>
      <c r="B306" s="14"/>
      <c r="C306" s="14"/>
      <c r="D306" s="14"/>
      <c r="E306" s="14"/>
      <c r="F306" s="11"/>
      <c r="G306" s="10"/>
      <c r="H306" s="7"/>
      <c r="I306" s="7"/>
      <c r="J306" s="42"/>
    </row>
    <row r="307" spans="1:10" x14ac:dyDescent="0.35">
      <c r="A307" s="43">
        <f t="shared" si="23"/>
        <v>274</v>
      </c>
      <c r="B307" s="14"/>
      <c r="C307" s="14"/>
      <c r="D307" s="14"/>
      <c r="E307" s="14"/>
      <c r="F307" s="11"/>
      <c r="G307" s="10"/>
      <c r="H307" s="7"/>
      <c r="I307" s="7"/>
      <c r="J307" s="42"/>
    </row>
    <row r="308" spans="1:10" x14ac:dyDescent="0.35">
      <c r="A308" s="43">
        <f t="shared" si="23"/>
        <v>275</v>
      </c>
      <c r="B308" s="14"/>
      <c r="C308" s="14"/>
      <c r="D308" s="14"/>
      <c r="E308" s="14"/>
      <c r="F308" s="11"/>
      <c r="G308" s="10"/>
      <c r="H308" s="7"/>
      <c r="I308" s="7"/>
      <c r="J308" s="42"/>
    </row>
    <row r="309" spans="1:10" x14ac:dyDescent="0.35">
      <c r="A309" s="43">
        <f t="shared" si="23"/>
        <v>276</v>
      </c>
      <c r="B309" s="14"/>
      <c r="C309" s="14"/>
      <c r="D309" s="14"/>
      <c r="E309" s="14"/>
      <c r="F309" s="11"/>
      <c r="G309" s="10"/>
      <c r="H309" s="7"/>
      <c r="I309" s="7"/>
      <c r="J309" s="42"/>
    </row>
    <row r="310" spans="1:10" x14ac:dyDescent="0.35">
      <c r="A310" s="43">
        <f t="shared" si="23"/>
        <v>277</v>
      </c>
      <c r="B310" s="14"/>
      <c r="C310" s="14"/>
      <c r="D310" s="14"/>
      <c r="E310" s="14"/>
      <c r="F310" s="11"/>
      <c r="G310" s="10"/>
      <c r="H310" s="7"/>
      <c r="I310" s="7"/>
      <c r="J310" s="42"/>
    </row>
    <row r="311" spans="1:10" x14ac:dyDescent="0.35">
      <c r="A311" s="43">
        <f t="shared" si="23"/>
        <v>278</v>
      </c>
      <c r="B311" s="14"/>
      <c r="C311" s="14"/>
      <c r="D311" s="14"/>
      <c r="E311" s="14"/>
      <c r="F311" s="11"/>
      <c r="G311" s="10"/>
      <c r="H311" s="7"/>
      <c r="I311" s="7"/>
      <c r="J311" s="42"/>
    </row>
    <row r="312" spans="1:10" x14ac:dyDescent="0.35">
      <c r="A312" s="43">
        <f t="shared" si="23"/>
        <v>279</v>
      </c>
      <c r="B312" s="14"/>
      <c r="C312" s="14"/>
      <c r="D312" s="14"/>
      <c r="E312" s="14"/>
      <c r="F312" s="11"/>
      <c r="G312" s="10"/>
      <c r="H312" s="7"/>
      <c r="I312" s="7"/>
      <c r="J312" s="42"/>
    </row>
    <row r="313" spans="1:10" x14ac:dyDescent="0.35">
      <c r="A313" s="43">
        <f t="shared" si="23"/>
        <v>280</v>
      </c>
      <c r="B313" s="14"/>
      <c r="C313" s="14"/>
      <c r="D313" s="14"/>
      <c r="E313" s="14"/>
      <c r="F313" s="11"/>
      <c r="G313" s="10"/>
      <c r="H313" s="7"/>
      <c r="I313" s="7"/>
      <c r="J313" s="42"/>
    </row>
    <row r="314" spans="1:10" x14ac:dyDescent="0.35">
      <c r="A314" s="43">
        <f t="shared" si="23"/>
        <v>281</v>
      </c>
      <c r="B314" s="14"/>
      <c r="C314" s="14"/>
      <c r="D314" s="14"/>
      <c r="E314" s="14"/>
      <c r="F314" s="11"/>
      <c r="G314" s="10"/>
      <c r="H314" s="7"/>
      <c r="I314" s="7"/>
      <c r="J314" s="42"/>
    </row>
    <row r="315" spans="1:10" x14ac:dyDescent="0.35">
      <c r="A315" s="43">
        <f t="shared" si="23"/>
        <v>282</v>
      </c>
      <c r="B315" s="14"/>
      <c r="C315" s="14"/>
      <c r="D315" s="14"/>
      <c r="E315" s="14"/>
      <c r="F315" s="11"/>
      <c r="G315" s="10"/>
      <c r="H315" s="7"/>
      <c r="I315" s="7"/>
      <c r="J315" s="42"/>
    </row>
    <row r="316" spans="1:10" x14ac:dyDescent="0.35">
      <c r="A316" s="43">
        <f t="shared" si="23"/>
        <v>283</v>
      </c>
      <c r="B316" s="14"/>
      <c r="C316" s="14"/>
      <c r="D316" s="14"/>
      <c r="E316" s="14"/>
      <c r="F316" s="11"/>
      <c r="G316" s="10"/>
      <c r="H316" s="7"/>
      <c r="I316" s="7"/>
      <c r="J316" s="42"/>
    </row>
    <row r="317" spans="1:10" x14ac:dyDescent="0.35">
      <c r="A317" s="43">
        <f t="shared" si="23"/>
        <v>284</v>
      </c>
      <c r="B317" s="14"/>
      <c r="C317" s="14"/>
      <c r="D317" s="14"/>
      <c r="E317" s="14"/>
      <c r="F317" s="11"/>
      <c r="G317" s="10"/>
      <c r="H317" s="7"/>
      <c r="I317" s="7"/>
      <c r="J317" s="42"/>
    </row>
    <row r="318" spans="1:10" x14ac:dyDescent="0.35">
      <c r="A318" s="43">
        <f t="shared" si="23"/>
        <v>285</v>
      </c>
      <c r="B318" s="14"/>
      <c r="C318" s="14"/>
      <c r="D318" s="14"/>
      <c r="E318" s="14"/>
      <c r="F318" s="11"/>
      <c r="G318" s="10"/>
      <c r="H318" s="7"/>
      <c r="I318" s="7"/>
      <c r="J318" s="42"/>
    </row>
    <row r="319" spans="1:10" x14ac:dyDescent="0.35">
      <c r="A319" s="43">
        <f t="shared" si="23"/>
        <v>286</v>
      </c>
      <c r="B319" s="14"/>
      <c r="C319" s="14"/>
      <c r="D319" s="14"/>
      <c r="E319" s="14"/>
      <c r="F319" s="11"/>
      <c r="G319" s="10"/>
      <c r="H319" s="7"/>
      <c r="I319" s="7"/>
      <c r="J319" s="42"/>
    </row>
    <row r="320" spans="1:10" x14ac:dyDescent="0.35">
      <c r="A320" s="43">
        <f t="shared" si="23"/>
        <v>287</v>
      </c>
      <c r="B320" s="14"/>
      <c r="C320" s="14"/>
      <c r="D320" s="14"/>
      <c r="E320" s="14"/>
      <c r="F320" s="11"/>
      <c r="G320" s="10"/>
      <c r="H320" s="7"/>
      <c r="I320" s="7"/>
      <c r="J320" s="42"/>
    </row>
    <row r="321" spans="1:10" x14ac:dyDescent="0.35">
      <c r="A321" s="43">
        <f t="shared" si="23"/>
        <v>288</v>
      </c>
      <c r="B321" s="14"/>
      <c r="C321" s="14"/>
      <c r="D321" s="14"/>
      <c r="E321" s="14"/>
      <c r="F321" s="11"/>
      <c r="G321" s="10"/>
      <c r="H321" s="7"/>
      <c r="I321" s="7"/>
      <c r="J321" s="42"/>
    </row>
    <row r="322" spans="1:10" x14ac:dyDescent="0.35">
      <c r="A322" s="43">
        <f t="shared" si="23"/>
        <v>289</v>
      </c>
      <c r="B322" s="14"/>
      <c r="C322" s="14"/>
      <c r="D322" s="14"/>
      <c r="E322" s="14"/>
      <c r="F322" s="11"/>
      <c r="G322" s="10"/>
      <c r="H322" s="7"/>
      <c r="I322" s="7"/>
      <c r="J322" s="42"/>
    </row>
    <row r="323" spans="1:10" x14ac:dyDescent="0.35">
      <c r="A323" s="43">
        <f t="shared" si="23"/>
        <v>290</v>
      </c>
      <c r="B323" s="14"/>
      <c r="C323" s="14"/>
      <c r="D323" s="14"/>
      <c r="E323" s="14"/>
      <c r="F323" s="11"/>
      <c r="G323" s="10"/>
      <c r="H323" s="7"/>
      <c r="I323" s="7"/>
      <c r="J323" s="42"/>
    </row>
    <row r="324" spans="1:10" x14ac:dyDescent="0.35">
      <c r="A324" s="43">
        <f t="shared" si="23"/>
        <v>291</v>
      </c>
      <c r="B324" s="14"/>
      <c r="C324" s="14"/>
      <c r="D324" s="14"/>
      <c r="E324" s="14"/>
      <c r="F324" s="11"/>
      <c r="G324" s="10"/>
      <c r="H324" s="7"/>
      <c r="I324" s="7"/>
      <c r="J324" s="42"/>
    </row>
    <row r="325" spans="1:10" x14ac:dyDescent="0.35">
      <c r="A325" s="43">
        <f t="shared" si="23"/>
        <v>292</v>
      </c>
      <c r="B325" s="14"/>
      <c r="C325" s="14"/>
      <c r="D325" s="14"/>
      <c r="E325" s="14"/>
      <c r="F325" s="11"/>
      <c r="G325" s="10"/>
      <c r="H325" s="7"/>
      <c r="I325" s="7"/>
      <c r="J325" s="42"/>
    </row>
    <row r="326" spans="1:10" x14ac:dyDescent="0.35">
      <c r="A326" s="43">
        <f t="shared" si="23"/>
        <v>293</v>
      </c>
      <c r="B326" s="14"/>
      <c r="C326" s="14"/>
      <c r="D326" s="14"/>
      <c r="E326" s="14"/>
      <c r="F326" s="11"/>
      <c r="G326" s="10"/>
      <c r="H326" s="7"/>
      <c r="I326" s="7"/>
      <c r="J326" s="42"/>
    </row>
    <row r="327" spans="1:10" x14ac:dyDescent="0.35">
      <c r="A327" s="43">
        <f t="shared" si="23"/>
        <v>294</v>
      </c>
      <c r="B327" s="14"/>
      <c r="C327" s="14"/>
      <c r="D327" s="14"/>
      <c r="E327" s="14"/>
      <c r="F327" s="11"/>
      <c r="G327" s="10"/>
      <c r="H327" s="7"/>
      <c r="I327" s="7"/>
      <c r="J327" s="42"/>
    </row>
    <row r="328" spans="1:10" x14ac:dyDescent="0.35">
      <c r="A328" s="43">
        <f t="shared" si="23"/>
        <v>295</v>
      </c>
      <c r="B328" s="14"/>
      <c r="C328" s="14"/>
      <c r="D328" s="14"/>
      <c r="E328" s="14"/>
      <c r="F328" s="11"/>
      <c r="G328" s="10"/>
      <c r="H328" s="7"/>
      <c r="I328" s="7"/>
      <c r="J328" s="42"/>
    </row>
    <row r="329" spans="1:10" x14ac:dyDescent="0.35">
      <c r="A329" s="43">
        <f t="shared" si="23"/>
        <v>296</v>
      </c>
      <c r="B329" s="14"/>
      <c r="C329" s="14"/>
      <c r="D329" s="14"/>
      <c r="E329" s="14"/>
      <c r="F329" s="11"/>
      <c r="G329" s="10"/>
      <c r="H329" s="7"/>
      <c r="I329" s="7"/>
      <c r="J329" s="42"/>
    </row>
    <row r="330" spans="1:10" x14ac:dyDescent="0.35">
      <c r="A330" s="43">
        <f t="shared" si="23"/>
        <v>297</v>
      </c>
      <c r="B330" s="14"/>
      <c r="C330" s="14"/>
      <c r="D330" s="14"/>
      <c r="E330" s="14"/>
      <c r="F330" s="11"/>
      <c r="G330" s="10"/>
      <c r="H330" s="7"/>
      <c r="I330" s="7"/>
      <c r="J330" s="42"/>
    </row>
    <row r="331" spans="1:10" x14ac:dyDescent="0.35">
      <c r="A331" s="43">
        <f t="shared" si="23"/>
        <v>298</v>
      </c>
      <c r="B331" s="14"/>
      <c r="C331" s="14"/>
      <c r="D331" s="14"/>
      <c r="E331" s="14"/>
      <c r="F331" s="11"/>
      <c r="G331" s="10"/>
      <c r="H331" s="7"/>
      <c r="I331" s="7"/>
      <c r="J331" s="42"/>
    </row>
    <row r="332" spans="1:10" x14ac:dyDescent="0.35">
      <c r="A332" s="43">
        <f t="shared" si="23"/>
        <v>299</v>
      </c>
      <c r="B332" s="14"/>
      <c r="C332" s="14"/>
      <c r="D332" s="14"/>
      <c r="E332" s="14"/>
      <c r="F332" s="11"/>
      <c r="G332" s="10"/>
      <c r="H332" s="7"/>
      <c r="I332" s="7"/>
      <c r="J332" s="42"/>
    </row>
    <row r="333" spans="1:10" x14ac:dyDescent="0.35">
      <c r="A333" s="43">
        <f t="shared" si="23"/>
        <v>300</v>
      </c>
      <c r="B333" s="14"/>
      <c r="C333" s="14"/>
      <c r="D333" s="14"/>
      <c r="E333" s="14"/>
      <c r="F333" s="11"/>
      <c r="G333" s="10"/>
      <c r="H333" s="7"/>
      <c r="I333" s="7"/>
      <c r="J333" s="42"/>
    </row>
    <row r="334" spans="1:10" x14ac:dyDescent="0.35">
      <c r="A334" s="43">
        <f t="shared" si="23"/>
        <v>301</v>
      </c>
      <c r="B334" s="14"/>
      <c r="C334" s="14"/>
      <c r="D334" s="14"/>
      <c r="E334" s="14"/>
      <c r="F334" s="11"/>
      <c r="G334" s="10"/>
      <c r="H334" s="7"/>
      <c r="I334" s="7"/>
      <c r="J334" s="42"/>
    </row>
    <row r="335" spans="1:10" x14ac:dyDescent="0.35">
      <c r="A335" s="43">
        <f t="shared" si="23"/>
        <v>302</v>
      </c>
      <c r="B335" s="14"/>
      <c r="C335" s="14"/>
      <c r="D335" s="14"/>
      <c r="E335" s="14"/>
      <c r="F335" s="11"/>
      <c r="G335" s="10"/>
      <c r="H335" s="7"/>
      <c r="I335" s="7"/>
      <c r="J335" s="42"/>
    </row>
    <row r="336" spans="1:10" x14ac:dyDescent="0.35">
      <c r="A336" s="43">
        <f t="shared" si="23"/>
        <v>303</v>
      </c>
      <c r="B336" s="14"/>
      <c r="C336" s="14"/>
      <c r="D336" s="14"/>
      <c r="E336" s="14"/>
      <c r="F336" s="11"/>
      <c r="G336" s="10"/>
      <c r="H336" s="7"/>
      <c r="I336" s="7"/>
      <c r="J336" s="42"/>
    </row>
    <row r="337" spans="1:10" x14ac:dyDescent="0.35">
      <c r="A337" s="43">
        <f t="shared" si="23"/>
        <v>304</v>
      </c>
      <c r="B337" s="14"/>
      <c r="C337" s="14"/>
      <c r="D337" s="14"/>
      <c r="E337" s="14"/>
      <c r="F337" s="11"/>
      <c r="G337" s="10"/>
      <c r="H337" s="7"/>
      <c r="I337" s="7"/>
      <c r="J337" s="42"/>
    </row>
    <row r="338" spans="1:10" x14ac:dyDescent="0.35">
      <c r="A338" s="43">
        <f t="shared" si="23"/>
        <v>305</v>
      </c>
      <c r="B338" s="14"/>
      <c r="C338" s="14"/>
      <c r="D338" s="14"/>
      <c r="E338" s="14"/>
      <c r="F338" s="11"/>
      <c r="G338" s="10"/>
      <c r="H338" s="7"/>
      <c r="I338" s="7"/>
      <c r="J338" s="42"/>
    </row>
    <row r="339" spans="1:10" x14ac:dyDescent="0.35">
      <c r="A339" s="43">
        <f t="shared" si="23"/>
        <v>306</v>
      </c>
      <c r="B339" s="14"/>
      <c r="C339" s="14"/>
      <c r="D339" s="14"/>
      <c r="E339" s="14"/>
      <c r="F339" s="11"/>
      <c r="G339" s="10"/>
      <c r="H339" s="7"/>
      <c r="I339" s="7"/>
      <c r="J339" s="42"/>
    </row>
    <row r="340" spans="1:10" x14ac:dyDescent="0.35">
      <c r="A340" s="43">
        <f t="shared" si="23"/>
        <v>307</v>
      </c>
      <c r="B340" s="14"/>
      <c r="C340" s="14"/>
      <c r="D340" s="14"/>
      <c r="E340" s="14"/>
      <c r="F340" s="11"/>
      <c r="G340" s="10"/>
      <c r="H340" s="7"/>
      <c r="I340" s="7"/>
      <c r="J340" s="42"/>
    </row>
    <row r="341" spans="1:10" x14ac:dyDescent="0.35">
      <c r="A341" s="43">
        <f t="shared" si="23"/>
        <v>308</v>
      </c>
      <c r="B341" s="14"/>
      <c r="C341" s="14"/>
      <c r="D341" s="14"/>
      <c r="E341" s="14"/>
      <c r="F341" s="11"/>
      <c r="G341" s="10"/>
      <c r="H341" s="7"/>
      <c r="I341" s="7"/>
      <c r="J341" s="42"/>
    </row>
    <row r="342" spans="1:10" x14ac:dyDescent="0.35">
      <c r="A342" s="43">
        <f t="shared" si="23"/>
        <v>309</v>
      </c>
      <c r="B342" s="14"/>
      <c r="C342" s="14"/>
      <c r="D342" s="14"/>
      <c r="E342" s="14"/>
      <c r="F342" s="11"/>
      <c r="G342" s="10"/>
      <c r="H342" s="7"/>
      <c r="I342" s="7"/>
      <c r="J342" s="42"/>
    </row>
    <row r="343" spans="1:10" x14ac:dyDescent="0.35">
      <c r="A343" s="43">
        <f t="shared" si="23"/>
        <v>310</v>
      </c>
      <c r="B343" s="14"/>
      <c r="C343" s="14"/>
      <c r="D343" s="14"/>
      <c r="E343" s="14"/>
      <c r="F343" s="11"/>
      <c r="G343" s="10"/>
      <c r="H343" s="7"/>
      <c r="I343" s="7"/>
      <c r="J343" s="42"/>
    </row>
    <row r="344" spans="1:10" x14ac:dyDescent="0.35">
      <c r="A344" s="43">
        <f t="shared" si="23"/>
        <v>311</v>
      </c>
      <c r="B344" s="14"/>
      <c r="C344" s="14"/>
      <c r="D344" s="14"/>
      <c r="E344" s="14"/>
      <c r="F344" s="11"/>
      <c r="G344" s="10"/>
      <c r="H344" s="7"/>
      <c r="I344" s="7"/>
      <c r="J344" s="42"/>
    </row>
    <row r="345" spans="1:10" x14ac:dyDescent="0.35">
      <c r="A345" s="43">
        <f t="shared" si="23"/>
        <v>312</v>
      </c>
      <c r="B345" s="14"/>
      <c r="C345" s="14"/>
      <c r="D345" s="14"/>
      <c r="E345" s="14"/>
      <c r="F345" s="11"/>
      <c r="G345" s="10"/>
      <c r="H345" s="7"/>
      <c r="I345" s="7"/>
      <c r="J345" s="42"/>
    </row>
    <row r="346" spans="1:10" x14ac:dyDescent="0.35">
      <c r="A346" s="43">
        <f t="shared" si="23"/>
        <v>313</v>
      </c>
      <c r="B346" s="14"/>
      <c r="C346" s="14"/>
      <c r="D346" s="14"/>
      <c r="E346" s="14"/>
      <c r="F346" s="11"/>
      <c r="G346" s="10"/>
      <c r="H346" s="7"/>
      <c r="I346" s="7"/>
      <c r="J346" s="42"/>
    </row>
    <row r="347" spans="1:10" x14ac:dyDescent="0.35">
      <c r="A347" s="43">
        <f t="shared" si="23"/>
        <v>314</v>
      </c>
      <c r="B347" s="14"/>
      <c r="C347" s="14"/>
      <c r="D347" s="14"/>
      <c r="E347" s="14"/>
      <c r="F347" s="11"/>
      <c r="G347" s="10"/>
      <c r="H347" s="7"/>
      <c r="I347" s="7"/>
      <c r="J347" s="42"/>
    </row>
    <row r="348" spans="1:10" x14ac:dyDescent="0.35">
      <c r="A348" s="43">
        <f t="shared" si="23"/>
        <v>315</v>
      </c>
      <c r="B348" s="14"/>
      <c r="C348" s="14"/>
      <c r="D348" s="14"/>
      <c r="E348" s="14"/>
      <c r="F348" s="11"/>
      <c r="G348" s="10"/>
      <c r="H348" s="7"/>
      <c r="I348" s="7"/>
      <c r="J348" s="42"/>
    </row>
    <row r="349" spans="1:10" x14ac:dyDescent="0.35">
      <c r="A349" s="43">
        <f t="shared" si="23"/>
        <v>316</v>
      </c>
      <c r="B349" s="14"/>
      <c r="C349" s="14"/>
      <c r="D349" s="14"/>
      <c r="E349" s="14"/>
      <c r="F349" s="11"/>
      <c r="G349" s="10"/>
      <c r="H349" s="7"/>
      <c r="I349" s="7"/>
      <c r="J349" s="42"/>
    </row>
    <row r="350" spans="1:10" x14ac:dyDescent="0.35">
      <c r="A350" s="43">
        <f t="shared" si="23"/>
        <v>317</v>
      </c>
      <c r="B350" s="14"/>
      <c r="C350" s="14"/>
      <c r="D350" s="14"/>
      <c r="E350" s="14"/>
      <c r="F350" s="11"/>
      <c r="G350" s="10"/>
      <c r="H350" s="7"/>
      <c r="I350" s="7"/>
      <c r="J350" s="42"/>
    </row>
    <row r="351" spans="1:10" x14ac:dyDescent="0.35">
      <c r="A351" s="43">
        <f t="shared" si="23"/>
        <v>318</v>
      </c>
      <c r="B351" s="14"/>
      <c r="C351" s="14"/>
      <c r="D351" s="14"/>
      <c r="E351" s="14"/>
      <c r="F351" s="11"/>
      <c r="G351" s="10"/>
      <c r="H351" s="7"/>
      <c r="I351" s="7"/>
      <c r="J351" s="42"/>
    </row>
    <row r="352" spans="1:10" x14ac:dyDescent="0.35">
      <c r="A352" s="43">
        <f t="shared" si="23"/>
        <v>319</v>
      </c>
      <c r="B352" s="14"/>
      <c r="C352" s="14"/>
      <c r="D352" s="14"/>
      <c r="E352" s="14"/>
      <c r="F352" s="11"/>
      <c r="G352" s="10"/>
      <c r="H352" s="7"/>
      <c r="I352" s="7"/>
      <c r="J352" s="42"/>
    </row>
    <row r="353" spans="1:10" x14ac:dyDescent="0.35">
      <c r="A353" s="43">
        <f t="shared" si="23"/>
        <v>320</v>
      </c>
      <c r="B353" s="14"/>
      <c r="C353" s="14"/>
      <c r="D353" s="14"/>
      <c r="E353" s="14"/>
      <c r="F353" s="11"/>
      <c r="G353" s="10"/>
      <c r="H353" s="7"/>
      <c r="I353" s="7"/>
      <c r="J353" s="42"/>
    </row>
    <row r="354" spans="1:10" x14ac:dyDescent="0.35">
      <c r="A354" s="43">
        <f t="shared" si="23"/>
        <v>321</v>
      </c>
      <c r="B354" s="14"/>
      <c r="C354" s="14"/>
      <c r="D354" s="14"/>
      <c r="E354" s="14"/>
      <c r="F354" s="11"/>
      <c r="G354" s="10"/>
      <c r="H354" s="7"/>
      <c r="I354" s="7"/>
      <c r="J354" s="42"/>
    </row>
    <row r="355" spans="1:10" x14ac:dyDescent="0.35">
      <c r="A355" s="43">
        <f t="shared" si="23"/>
        <v>322</v>
      </c>
      <c r="B355" s="14"/>
      <c r="C355" s="14"/>
      <c r="D355" s="14"/>
      <c r="E355" s="14"/>
      <c r="F355" s="11"/>
      <c r="G355" s="10"/>
      <c r="H355" s="7"/>
      <c r="I355" s="7"/>
      <c r="J355" s="42"/>
    </row>
    <row r="356" spans="1:10" x14ac:dyDescent="0.35">
      <c r="A356" s="43">
        <f t="shared" ref="A356:A419" si="24">A355+1</f>
        <v>323</v>
      </c>
      <c r="B356" s="14"/>
      <c r="C356" s="14"/>
      <c r="D356" s="14"/>
      <c r="E356" s="14"/>
      <c r="F356" s="11"/>
      <c r="G356" s="10"/>
      <c r="H356" s="7"/>
      <c r="I356" s="7"/>
      <c r="J356" s="42"/>
    </row>
    <row r="357" spans="1:10" x14ac:dyDescent="0.35">
      <c r="A357" s="43">
        <f t="shared" si="24"/>
        <v>324</v>
      </c>
      <c r="B357" s="14"/>
      <c r="C357" s="14"/>
      <c r="D357" s="14"/>
      <c r="E357" s="14"/>
      <c r="F357" s="11"/>
      <c r="G357" s="10"/>
      <c r="H357" s="7"/>
      <c r="I357" s="7"/>
      <c r="J357" s="42"/>
    </row>
    <row r="358" spans="1:10" x14ac:dyDescent="0.35">
      <c r="A358" s="43">
        <f t="shared" si="24"/>
        <v>325</v>
      </c>
      <c r="B358" s="14"/>
      <c r="C358" s="14"/>
      <c r="D358" s="14"/>
      <c r="E358" s="14"/>
      <c r="F358" s="11"/>
      <c r="G358" s="10"/>
      <c r="H358" s="7"/>
      <c r="I358" s="7"/>
      <c r="J358" s="42"/>
    </row>
    <row r="359" spans="1:10" x14ac:dyDescent="0.35">
      <c r="A359" s="43">
        <f t="shared" si="24"/>
        <v>326</v>
      </c>
      <c r="B359" s="14"/>
      <c r="C359" s="14"/>
      <c r="D359" s="14"/>
      <c r="E359" s="14"/>
      <c r="F359" s="11"/>
      <c r="G359" s="10"/>
      <c r="H359" s="7"/>
      <c r="I359" s="7"/>
      <c r="J359" s="42"/>
    </row>
    <row r="360" spans="1:10" x14ac:dyDescent="0.35">
      <c r="A360" s="43">
        <f t="shared" si="24"/>
        <v>327</v>
      </c>
      <c r="B360" s="14"/>
      <c r="C360" s="14"/>
      <c r="D360" s="14"/>
      <c r="E360" s="14"/>
      <c r="F360" s="11"/>
      <c r="G360" s="10"/>
      <c r="H360" s="7"/>
      <c r="I360" s="7"/>
      <c r="J360" s="42"/>
    </row>
    <row r="361" spans="1:10" x14ac:dyDescent="0.35">
      <c r="A361" s="43">
        <f t="shared" si="24"/>
        <v>328</v>
      </c>
      <c r="B361" s="14"/>
      <c r="C361" s="14"/>
      <c r="D361" s="14"/>
      <c r="E361" s="14"/>
      <c r="F361" s="11"/>
      <c r="G361" s="10"/>
      <c r="H361" s="7"/>
      <c r="I361" s="7"/>
      <c r="J361" s="42"/>
    </row>
    <row r="362" spans="1:10" x14ac:dyDescent="0.35">
      <c r="A362" s="43">
        <f t="shared" si="24"/>
        <v>329</v>
      </c>
      <c r="B362" s="14"/>
      <c r="C362" s="14"/>
      <c r="D362" s="14"/>
      <c r="E362" s="14"/>
      <c r="F362" s="11"/>
      <c r="G362" s="10"/>
      <c r="H362" s="7"/>
      <c r="I362" s="7"/>
      <c r="J362" s="42"/>
    </row>
    <row r="363" spans="1:10" x14ac:dyDescent="0.35">
      <c r="A363" s="43">
        <f t="shared" si="24"/>
        <v>330</v>
      </c>
      <c r="B363" s="14"/>
      <c r="C363" s="14"/>
      <c r="D363" s="14"/>
      <c r="E363" s="14"/>
      <c r="F363" s="11"/>
      <c r="G363" s="10"/>
      <c r="H363" s="7"/>
      <c r="I363" s="7"/>
      <c r="J363" s="42"/>
    </row>
    <row r="364" spans="1:10" x14ac:dyDescent="0.35">
      <c r="A364" s="43">
        <f t="shared" si="24"/>
        <v>331</v>
      </c>
      <c r="B364" s="14"/>
      <c r="C364" s="14"/>
      <c r="D364" s="14"/>
      <c r="E364" s="14"/>
      <c r="F364" s="11"/>
      <c r="G364" s="10"/>
      <c r="H364" s="7"/>
      <c r="I364" s="7"/>
      <c r="J364" s="42"/>
    </row>
    <row r="365" spans="1:10" x14ac:dyDescent="0.35">
      <c r="A365" s="43">
        <f t="shared" si="24"/>
        <v>332</v>
      </c>
      <c r="B365" s="14"/>
      <c r="C365" s="14"/>
      <c r="D365" s="14"/>
      <c r="E365" s="14"/>
      <c r="F365" s="11"/>
      <c r="G365" s="10"/>
      <c r="H365" s="7"/>
      <c r="I365" s="7"/>
      <c r="J365" s="42"/>
    </row>
    <row r="366" spans="1:10" x14ac:dyDescent="0.35">
      <c r="A366" s="43">
        <f t="shared" si="24"/>
        <v>333</v>
      </c>
      <c r="B366" s="14"/>
      <c r="C366" s="14"/>
      <c r="D366" s="14"/>
      <c r="E366" s="14"/>
      <c r="F366" s="11"/>
      <c r="G366" s="10"/>
      <c r="H366" s="7"/>
      <c r="I366" s="7"/>
      <c r="J366" s="42"/>
    </row>
    <row r="367" spans="1:10" x14ac:dyDescent="0.35">
      <c r="A367" s="43">
        <f t="shared" si="24"/>
        <v>334</v>
      </c>
      <c r="B367" s="14"/>
      <c r="C367" s="14"/>
      <c r="D367" s="14"/>
      <c r="E367" s="14"/>
      <c r="F367" s="11"/>
      <c r="G367" s="10"/>
      <c r="H367" s="7"/>
      <c r="I367" s="7"/>
      <c r="J367" s="42"/>
    </row>
    <row r="368" spans="1:10" x14ac:dyDescent="0.35">
      <c r="A368" s="43">
        <f t="shared" si="24"/>
        <v>335</v>
      </c>
      <c r="B368" s="14"/>
      <c r="C368" s="14"/>
      <c r="D368" s="14"/>
      <c r="E368" s="14"/>
      <c r="F368" s="11"/>
      <c r="G368" s="10"/>
      <c r="H368" s="7"/>
      <c r="I368" s="7"/>
      <c r="J368" s="42"/>
    </row>
    <row r="369" spans="1:10" x14ac:dyDescent="0.35">
      <c r="A369" s="43">
        <f t="shared" si="24"/>
        <v>336</v>
      </c>
      <c r="B369" s="14"/>
      <c r="C369" s="14"/>
      <c r="D369" s="14"/>
      <c r="E369" s="14"/>
      <c r="F369" s="11"/>
      <c r="G369" s="10"/>
      <c r="H369" s="7"/>
      <c r="I369" s="7"/>
      <c r="J369" s="42"/>
    </row>
    <row r="370" spans="1:10" x14ac:dyDescent="0.35">
      <c r="A370" s="43">
        <f t="shared" si="24"/>
        <v>337</v>
      </c>
      <c r="B370" s="14"/>
      <c r="C370" s="14"/>
      <c r="D370" s="14"/>
      <c r="E370" s="14"/>
      <c r="F370" s="11"/>
      <c r="G370" s="10"/>
      <c r="H370" s="7"/>
      <c r="I370" s="7"/>
      <c r="J370" s="42"/>
    </row>
    <row r="371" spans="1:10" x14ac:dyDescent="0.35">
      <c r="A371" s="43">
        <f t="shared" si="24"/>
        <v>338</v>
      </c>
      <c r="B371" s="14"/>
      <c r="C371" s="14"/>
      <c r="D371" s="14"/>
      <c r="E371" s="14"/>
      <c r="F371" s="11"/>
      <c r="G371" s="10"/>
      <c r="H371" s="7"/>
      <c r="I371" s="7"/>
      <c r="J371" s="42"/>
    </row>
    <row r="372" spans="1:10" x14ac:dyDescent="0.35">
      <c r="A372" s="43">
        <f t="shared" si="24"/>
        <v>339</v>
      </c>
      <c r="B372" s="14"/>
      <c r="C372" s="14"/>
      <c r="D372" s="14"/>
      <c r="E372" s="14"/>
      <c r="F372" s="11"/>
      <c r="G372" s="10"/>
      <c r="H372" s="7"/>
      <c r="I372" s="7"/>
      <c r="J372" s="42"/>
    </row>
    <row r="373" spans="1:10" x14ac:dyDescent="0.35">
      <c r="A373" s="43">
        <f t="shared" si="24"/>
        <v>340</v>
      </c>
      <c r="B373" s="14"/>
      <c r="C373" s="14"/>
      <c r="D373" s="14"/>
      <c r="E373" s="14"/>
      <c r="F373" s="11"/>
      <c r="G373" s="10"/>
      <c r="H373" s="7"/>
      <c r="I373" s="7"/>
      <c r="J373" s="42"/>
    </row>
    <row r="374" spans="1:10" x14ac:dyDescent="0.35">
      <c r="A374" s="43">
        <f t="shared" si="24"/>
        <v>341</v>
      </c>
      <c r="B374" s="14"/>
      <c r="C374" s="14"/>
      <c r="D374" s="14"/>
      <c r="E374" s="14"/>
      <c r="F374" s="11"/>
      <c r="G374" s="10"/>
      <c r="H374" s="7"/>
      <c r="I374" s="7"/>
      <c r="J374" s="42"/>
    </row>
    <row r="375" spans="1:10" x14ac:dyDescent="0.35">
      <c r="A375" s="43">
        <f t="shared" si="24"/>
        <v>342</v>
      </c>
      <c r="B375" s="14"/>
      <c r="C375" s="14"/>
      <c r="D375" s="14"/>
      <c r="E375" s="14"/>
      <c r="F375" s="11"/>
      <c r="G375" s="10"/>
      <c r="H375" s="7"/>
      <c r="I375" s="7"/>
      <c r="J375" s="42"/>
    </row>
    <row r="376" spans="1:10" x14ac:dyDescent="0.35">
      <c r="A376" s="43">
        <f t="shared" si="24"/>
        <v>343</v>
      </c>
      <c r="B376" s="14"/>
      <c r="C376" s="14"/>
      <c r="D376" s="14"/>
      <c r="E376" s="14"/>
      <c r="F376" s="11"/>
      <c r="G376" s="10"/>
      <c r="H376" s="7"/>
      <c r="I376" s="7"/>
      <c r="J376" s="42"/>
    </row>
    <row r="377" spans="1:10" x14ac:dyDescent="0.35">
      <c r="A377" s="43">
        <f t="shared" si="24"/>
        <v>344</v>
      </c>
      <c r="B377" s="14"/>
      <c r="C377" s="14"/>
      <c r="D377" s="14"/>
      <c r="E377" s="14"/>
      <c r="F377" s="11"/>
      <c r="G377" s="10"/>
      <c r="H377" s="7"/>
      <c r="I377" s="7"/>
      <c r="J377" s="42"/>
    </row>
    <row r="378" spans="1:10" x14ac:dyDescent="0.35">
      <c r="A378" s="43">
        <f t="shared" si="24"/>
        <v>345</v>
      </c>
      <c r="B378" s="14"/>
      <c r="C378" s="14"/>
      <c r="D378" s="14"/>
      <c r="E378" s="14"/>
      <c r="F378" s="11"/>
      <c r="G378" s="10"/>
      <c r="H378" s="7"/>
      <c r="I378" s="7"/>
      <c r="J378" s="42"/>
    </row>
    <row r="379" spans="1:10" x14ac:dyDescent="0.35">
      <c r="A379" s="43">
        <f t="shared" si="24"/>
        <v>346</v>
      </c>
      <c r="B379" s="14"/>
      <c r="C379" s="14"/>
      <c r="D379" s="14"/>
      <c r="E379" s="14"/>
      <c r="F379" s="11"/>
      <c r="G379" s="10"/>
      <c r="H379" s="7"/>
      <c r="I379" s="7"/>
      <c r="J379" s="42"/>
    </row>
    <row r="380" spans="1:10" x14ac:dyDescent="0.35">
      <c r="A380" s="43">
        <f t="shared" si="24"/>
        <v>347</v>
      </c>
      <c r="B380" s="14"/>
      <c r="C380" s="14"/>
      <c r="D380" s="14"/>
      <c r="E380" s="14"/>
      <c r="F380" s="11"/>
      <c r="G380" s="10"/>
      <c r="H380" s="7"/>
      <c r="I380" s="7"/>
      <c r="J380" s="42"/>
    </row>
    <row r="381" spans="1:10" x14ac:dyDescent="0.35">
      <c r="A381" s="43">
        <f t="shared" si="24"/>
        <v>348</v>
      </c>
      <c r="B381" s="14"/>
      <c r="C381" s="14"/>
      <c r="D381" s="14"/>
      <c r="E381" s="14"/>
      <c r="F381" s="11"/>
      <c r="G381" s="10"/>
      <c r="H381" s="7"/>
      <c r="I381" s="7"/>
      <c r="J381" s="42"/>
    </row>
    <row r="382" spans="1:10" x14ac:dyDescent="0.35">
      <c r="A382" s="43">
        <f t="shared" si="24"/>
        <v>349</v>
      </c>
      <c r="B382" s="14"/>
      <c r="C382" s="14"/>
      <c r="D382" s="14"/>
      <c r="E382" s="14"/>
      <c r="F382" s="11"/>
      <c r="G382" s="10"/>
      <c r="H382" s="7"/>
      <c r="I382" s="7"/>
      <c r="J382" s="42"/>
    </row>
    <row r="383" spans="1:10" x14ac:dyDescent="0.35">
      <c r="A383" s="43">
        <f t="shared" si="24"/>
        <v>350</v>
      </c>
      <c r="B383" s="14"/>
      <c r="C383" s="14"/>
      <c r="D383" s="14"/>
      <c r="E383" s="14"/>
      <c r="F383" s="11"/>
      <c r="G383" s="10"/>
      <c r="H383" s="7"/>
      <c r="I383" s="7"/>
      <c r="J383" s="42"/>
    </row>
    <row r="384" spans="1:10" x14ac:dyDescent="0.35">
      <c r="A384" s="43">
        <f t="shared" si="24"/>
        <v>351</v>
      </c>
      <c r="B384" s="14"/>
      <c r="C384" s="14"/>
      <c r="D384" s="14"/>
      <c r="E384" s="14"/>
      <c r="F384" s="11"/>
      <c r="G384" s="10"/>
      <c r="H384" s="7"/>
      <c r="I384" s="7"/>
      <c r="J384" s="42"/>
    </row>
    <row r="385" spans="1:10" x14ac:dyDescent="0.35">
      <c r="A385" s="43">
        <f t="shared" si="24"/>
        <v>352</v>
      </c>
      <c r="B385" s="14"/>
      <c r="C385" s="14"/>
      <c r="D385" s="14"/>
      <c r="E385" s="14"/>
      <c r="F385" s="11"/>
      <c r="G385" s="10"/>
      <c r="H385" s="7"/>
      <c r="I385" s="7"/>
      <c r="J385" s="42"/>
    </row>
    <row r="386" spans="1:10" x14ac:dyDescent="0.35">
      <c r="A386" s="43">
        <f t="shared" si="24"/>
        <v>353</v>
      </c>
      <c r="B386" s="14"/>
      <c r="C386" s="14"/>
      <c r="D386" s="14"/>
      <c r="E386" s="14"/>
      <c r="F386" s="11"/>
      <c r="G386" s="10"/>
      <c r="H386" s="7"/>
      <c r="I386" s="7"/>
      <c r="J386" s="42"/>
    </row>
    <row r="387" spans="1:10" x14ac:dyDescent="0.35">
      <c r="A387" s="43">
        <f t="shared" si="24"/>
        <v>354</v>
      </c>
      <c r="B387" s="14"/>
      <c r="C387" s="14"/>
      <c r="D387" s="14"/>
      <c r="E387" s="14"/>
      <c r="F387" s="11"/>
      <c r="G387" s="10"/>
      <c r="H387" s="7"/>
      <c r="I387" s="7"/>
      <c r="J387" s="42"/>
    </row>
    <row r="388" spans="1:10" x14ac:dyDescent="0.35">
      <c r="A388" s="43">
        <f t="shared" si="24"/>
        <v>355</v>
      </c>
      <c r="B388" s="14"/>
      <c r="C388" s="14"/>
      <c r="D388" s="14"/>
      <c r="E388" s="14"/>
      <c r="F388" s="11"/>
      <c r="G388" s="10"/>
      <c r="H388" s="7"/>
      <c r="I388" s="7"/>
      <c r="J388" s="42"/>
    </row>
    <row r="389" spans="1:10" x14ac:dyDescent="0.35">
      <c r="A389" s="43">
        <f t="shared" si="24"/>
        <v>356</v>
      </c>
      <c r="B389" s="14"/>
      <c r="C389" s="14"/>
      <c r="D389" s="14"/>
      <c r="E389" s="14"/>
      <c r="F389" s="11"/>
      <c r="G389" s="10"/>
      <c r="H389" s="7"/>
      <c r="I389" s="7"/>
      <c r="J389" s="42"/>
    </row>
    <row r="390" spans="1:10" x14ac:dyDescent="0.35">
      <c r="A390" s="43">
        <f t="shared" si="24"/>
        <v>357</v>
      </c>
      <c r="B390" s="14"/>
      <c r="C390" s="14"/>
      <c r="D390" s="14"/>
      <c r="E390" s="14"/>
      <c r="F390" s="11"/>
      <c r="G390" s="10"/>
      <c r="H390" s="7"/>
      <c r="I390" s="7"/>
      <c r="J390" s="42"/>
    </row>
    <row r="391" spans="1:10" x14ac:dyDescent="0.35">
      <c r="A391" s="43">
        <f t="shared" si="24"/>
        <v>358</v>
      </c>
      <c r="B391" s="14"/>
      <c r="C391" s="14"/>
      <c r="D391" s="14"/>
      <c r="E391" s="14"/>
      <c r="F391" s="11"/>
      <c r="G391" s="10"/>
      <c r="H391" s="7"/>
      <c r="I391" s="7"/>
      <c r="J391" s="42"/>
    </row>
    <row r="392" spans="1:10" x14ac:dyDescent="0.35">
      <c r="A392" s="43">
        <f t="shared" si="24"/>
        <v>359</v>
      </c>
      <c r="B392" s="14"/>
      <c r="C392" s="14"/>
      <c r="D392" s="14"/>
      <c r="E392" s="14"/>
      <c r="F392" s="11"/>
      <c r="G392" s="10"/>
      <c r="H392" s="7"/>
      <c r="I392" s="7"/>
      <c r="J392" s="42"/>
    </row>
    <row r="393" spans="1:10" x14ac:dyDescent="0.35">
      <c r="A393" s="43">
        <f t="shared" si="24"/>
        <v>360</v>
      </c>
      <c r="B393" s="14"/>
      <c r="C393" s="14"/>
      <c r="D393" s="14"/>
      <c r="E393" s="14"/>
      <c r="F393" s="11"/>
      <c r="G393" s="10"/>
      <c r="H393" s="7"/>
      <c r="I393" s="7"/>
      <c r="J393" s="42"/>
    </row>
    <row r="394" spans="1:10" x14ac:dyDescent="0.35">
      <c r="A394" s="43">
        <f t="shared" si="24"/>
        <v>361</v>
      </c>
      <c r="B394" s="14"/>
      <c r="C394" s="14"/>
      <c r="D394" s="14"/>
      <c r="E394" s="14"/>
      <c r="F394" s="11"/>
      <c r="G394" s="10"/>
      <c r="H394" s="7"/>
      <c r="I394" s="7"/>
      <c r="J394" s="42"/>
    </row>
    <row r="395" spans="1:10" x14ac:dyDescent="0.35">
      <c r="A395" s="43">
        <f t="shared" si="24"/>
        <v>362</v>
      </c>
      <c r="B395" s="14"/>
      <c r="C395" s="14"/>
      <c r="D395" s="14"/>
      <c r="E395" s="14"/>
      <c r="F395" s="11"/>
      <c r="G395" s="10"/>
      <c r="H395" s="7"/>
      <c r="I395" s="7"/>
      <c r="J395" s="42"/>
    </row>
    <row r="396" spans="1:10" x14ac:dyDescent="0.35">
      <c r="A396" s="43">
        <f t="shared" si="24"/>
        <v>363</v>
      </c>
      <c r="B396" s="14"/>
      <c r="C396" s="14"/>
      <c r="D396" s="14"/>
      <c r="E396" s="14"/>
      <c r="F396" s="11"/>
      <c r="G396" s="10"/>
      <c r="H396" s="7"/>
      <c r="I396" s="7"/>
      <c r="J396" s="42"/>
    </row>
    <row r="397" spans="1:10" x14ac:dyDescent="0.35">
      <c r="A397" s="43">
        <f t="shared" si="24"/>
        <v>364</v>
      </c>
      <c r="B397" s="14"/>
      <c r="C397" s="14"/>
      <c r="D397" s="14"/>
      <c r="E397" s="14"/>
      <c r="F397" s="11"/>
      <c r="G397" s="10"/>
      <c r="H397" s="7"/>
      <c r="I397" s="7"/>
      <c r="J397" s="42"/>
    </row>
    <row r="398" spans="1:10" x14ac:dyDescent="0.35">
      <c r="A398" s="43">
        <f t="shared" si="24"/>
        <v>365</v>
      </c>
      <c r="B398" s="14"/>
      <c r="C398" s="14"/>
      <c r="D398" s="14"/>
      <c r="E398" s="14"/>
      <c r="F398" s="11"/>
      <c r="G398" s="10"/>
      <c r="H398" s="7"/>
      <c r="I398" s="7"/>
      <c r="J398" s="42"/>
    </row>
    <row r="399" spans="1:10" x14ac:dyDescent="0.35">
      <c r="A399" s="43">
        <f t="shared" si="24"/>
        <v>366</v>
      </c>
      <c r="B399" s="14"/>
      <c r="C399" s="14"/>
      <c r="D399" s="14"/>
      <c r="E399" s="14"/>
      <c r="F399" s="11"/>
      <c r="G399" s="10"/>
      <c r="H399" s="7"/>
      <c r="I399" s="7"/>
      <c r="J399" s="42"/>
    </row>
    <row r="400" spans="1:10" x14ac:dyDescent="0.35">
      <c r="A400" s="43">
        <f t="shared" si="24"/>
        <v>367</v>
      </c>
      <c r="B400" s="14"/>
      <c r="C400" s="14"/>
      <c r="D400" s="14"/>
      <c r="E400" s="14"/>
      <c r="F400" s="11"/>
      <c r="G400" s="10"/>
      <c r="H400" s="7"/>
      <c r="I400" s="7"/>
      <c r="J400" s="42"/>
    </row>
    <row r="401" spans="1:10" x14ac:dyDescent="0.35">
      <c r="A401" s="43">
        <f t="shared" si="24"/>
        <v>368</v>
      </c>
      <c r="B401" s="14"/>
      <c r="C401" s="14"/>
      <c r="D401" s="14"/>
      <c r="E401" s="14"/>
      <c r="F401" s="11"/>
      <c r="G401" s="10"/>
      <c r="H401" s="7"/>
      <c r="I401" s="7"/>
      <c r="J401" s="42"/>
    </row>
    <row r="402" spans="1:10" x14ac:dyDescent="0.35">
      <c r="A402" s="43">
        <f t="shared" si="24"/>
        <v>369</v>
      </c>
      <c r="B402" s="14"/>
      <c r="C402" s="14"/>
      <c r="D402" s="14"/>
      <c r="E402" s="14"/>
      <c r="F402" s="11"/>
      <c r="G402" s="10"/>
      <c r="H402" s="7"/>
      <c r="I402" s="7"/>
      <c r="J402" s="42"/>
    </row>
    <row r="403" spans="1:10" x14ac:dyDescent="0.35">
      <c r="A403" s="43">
        <f t="shared" si="24"/>
        <v>370</v>
      </c>
      <c r="B403" s="14"/>
      <c r="C403" s="14"/>
      <c r="D403" s="14"/>
      <c r="E403" s="14"/>
      <c r="F403" s="11"/>
      <c r="G403" s="10"/>
      <c r="H403" s="7"/>
      <c r="I403" s="7"/>
      <c r="J403" s="42"/>
    </row>
    <row r="404" spans="1:10" x14ac:dyDescent="0.35">
      <c r="A404" s="43">
        <f t="shared" si="24"/>
        <v>371</v>
      </c>
      <c r="B404" s="14"/>
      <c r="C404" s="14"/>
      <c r="D404" s="14"/>
      <c r="E404" s="14"/>
      <c r="F404" s="11"/>
      <c r="G404" s="10"/>
      <c r="H404" s="7"/>
      <c r="I404" s="7"/>
      <c r="J404" s="42"/>
    </row>
    <row r="405" spans="1:10" x14ac:dyDescent="0.35">
      <c r="A405" s="43">
        <f t="shared" si="24"/>
        <v>372</v>
      </c>
      <c r="B405" s="14"/>
      <c r="C405" s="14"/>
      <c r="D405" s="14"/>
      <c r="E405" s="14"/>
      <c r="F405" s="11"/>
      <c r="G405" s="10"/>
      <c r="H405" s="7"/>
      <c r="I405" s="7"/>
      <c r="J405" s="42"/>
    </row>
    <row r="406" spans="1:10" x14ac:dyDescent="0.35">
      <c r="A406" s="43">
        <f t="shared" si="24"/>
        <v>373</v>
      </c>
      <c r="B406" s="14"/>
      <c r="C406" s="14"/>
      <c r="D406" s="14"/>
      <c r="E406" s="14"/>
      <c r="F406" s="11"/>
      <c r="G406" s="10"/>
      <c r="H406" s="7"/>
      <c r="I406" s="7"/>
      <c r="J406" s="42"/>
    </row>
    <row r="407" spans="1:10" x14ac:dyDescent="0.35">
      <c r="A407" s="43">
        <f t="shared" si="24"/>
        <v>374</v>
      </c>
      <c r="B407" s="14"/>
      <c r="C407" s="14"/>
      <c r="D407" s="14"/>
      <c r="E407" s="14"/>
      <c r="F407" s="11"/>
      <c r="G407" s="10"/>
      <c r="H407" s="7"/>
      <c r="I407" s="7"/>
      <c r="J407" s="42"/>
    </row>
    <row r="408" spans="1:10" x14ac:dyDescent="0.35">
      <c r="A408" s="43">
        <f t="shared" si="24"/>
        <v>375</v>
      </c>
      <c r="B408" s="14"/>
      <c r="C408" s="14"/>
      <c r="D408" s="14"/>
      <c r="E408" s="14"/>
      <c r="F408" s="11"/>
      <c r="G408" s="10"/>
      <c r="H408" s="7"/>
      <c r="I408" s="7"/>
      <c r="J408" s="42"/>
    </row>
    <row r="409" spans="1:10" x14ac:dyDescent="0.35">
      <c r="A409" s="43">
        <f t="shared" si="24"/>
        <v>376</v>
      </c>
      <c r="B409" s="14"/>
      <c r="C409" s="14"/>
      <c r="D409" s="14"/>
      <c r="E409" s="14"/>
      <c r="F409" s="11"/>
      <c r="G409" s="10"/>
      <c r="H409" s="7"/>
      <c r="I409" s="7"/>
      <c r="J409" s="42"/>
    </row>
    <row r="410" spans="1:10" x14ac:dyDescent="0.35">
      <c r="A410" s="43">
        <f t="shared" si="24"/>
        <v>377</v>
      </c>
      <c r="B410" s="14"/>
      <c r="C410" s="14"/>
      <c r="D410" s="14"/>
      <c r="E410" s="14"/>
      <c r="F410" s="11"/>
      <c r="G410" s="10"/>
      <c r="H410" s="7"/>
      <c r="I410" s="7"/>
      <c r="J410" s="42"/>
    </row>
    <row r="411" spans="1:10" x14ac:dyDescent="0.35">
      <c r="A411" s="43">
        <f t="shared" si="24"/>
        <v>378</v>
      </c>
      <c r="B411" s="14"/>
      <c r="C411" s="14"/>
      <c r="D411" s="14"/>
      <c r="E411" s="14"/>
      <c r="F411" s="11"/>
      <c r="G411" s="10"/>
      <c r="H411" s="7"/>
      <c r="I411" s="7"/>
      <c r="J411" s="42"/>
    </row>
    <row r="412" spans="1:10" x14ac:dyDescent="0.35">
      <c r="A412" s="43">
        <f t="shared" si="24"/>
        <v>379</v>
      </c>
      <c r="B412" s="14"/>
      <c r="C412" s="14"/>
      <c r="D412" s="14"/>
      <c r="E412" s="14"/>
      <c r="F412" s="11"/>
      <c r="G412" s="10"/>
      <c r="H412" s="7"/>
      <c r="I412" s="7"/>
      <c r="J412" s="42"/>
    </row>
    <row r="413" spans="1:10" x14ac:dyDescent="0.35">
      <c r="A413" s="43">
        <f t="shared" si="24"/>
        <v>380</v>
      </c>
      <c r="B413" s="14"/>
      <c r="C413" s="14"/>
      <c r="D413" s="14"/>
      <c r="E413" s="14"/>
      <c r="F413" s="11"/>
      <c r="G413" s="10"/>
      <c r="H413" s="7"/>
      <c r="I413" s="7"/>
      <c r="J413" s="42"/>
    </row>
    <row r="414" spans="1:10" x14ac:dyDescent="0.35">
      <c r="A414" s="43">
        <f t="shared" si="24"/>
        <v>381</v>
      </c>
      <c r="B414" s="14"/>
      <c r="C414" s="14"/>
      <c r="D414" s="14"/>
      <c r="E414" s="14"/>
      <c r="F414" s="11"/>
      <c r="G414" s="10"/>
      <c r="H414" s="7"/>
      <c r="I414" s="7"/>
      <c r="J414" s="42"/>
    </row>
    <row r="415" spans="1:10" x14ac:dyDescent="0.35">
      <c r="A415" s="43">
        <f t="shared" si="24"/>
        <v>382</v>
      </c>
      <c r="B415" s="14"/>
      <c r="C415" s="14"/>
      <c r="D415" s="14"/>
      <c r="E415" s="14"/>
      <c r="F415" s="11"/>
      <c r="G415" s="10"/>
      <c r="H415" s="7"/>
      <c r="I415" s="7"/>
      <c r="J415" s="42"/>
    </row>
    <row r="416" spans="1:10" x14ac:dyDescent="0.35">
      <c r="A416" s="43">
        <f t="shared" si="24"/>
        <v>383</v>
      </c>
      <c r="B416" s="14"/>
      <c r="C416" s="14"/>
      <c r="D416" s="14"/>
      <c r="E416" s="14"/>
      <c r="F416" s="11"/>
      <c r="G416" s="10"/>
      <c r="H416" s="7"/>
      <c r="I416" s="7"/>
      <c r="J416" s="42"/>
    </row>
    <row r="417" spans="1:10" x14ac:dyDescent="0.35">
      <c r="A417" s="43">
        <f t="shared" si="24"/>
        <v>384</v>
      </c>
      <c r="B417" s="14"/>
      <c r="C417" s="14"/>
      <c r="D417" s="14"/>
      <c r="E417" s="14"/>
      <c r="F417" s="11"/>
      <c r="G417" s="10"/>
      <c r="H417" s="7"/>
      <c r="I417" s="7"/>
      <c r="J417" s="42"/>
    </row>
    <row r="418" spans="1:10" x14ac:dyDescent="0.35">
      <c r="A418" s="43">
        <f t="shared" si="24"/>
        <v>385</v>
      </c>
      <c r="B418" s="14"/>
      <c r="C418" s="14"/>
      <c r="D418" s="14"/>
      <c r="E418" s="14"/>
      <c r="F418" s="11"/>
      <c r="G418" s="10"/>
      <c r="H418" s="7"/>
      <c r="I418" s="7"/>
      <c r="J418" s="42"/>
    </row>
    <row r="419" spans="1:10" x14ac:dyDescent="0.35">
      <c r="A419" s="43">
        <f t="shared" si="24"/>
        <v>386</v>
      </c>
      <c r="B419" s="14"/>
      <c r="C419" s="14"/>
      <c r="D419" s="14"/>
      <c r="E419" s="14"/>
      <c r="F419" s="11"/>
      <c r="G419" s="10"/>
      <c r="H419" s="7"/>
      <c r="I419" s="7"/>
      <c r="J419" s="42"/>
    </row>
    <row r="420" spans="1:10" x14ac:dyDescent="0.35">
      <c r="A420" s="43">
        <f t="shared" ref="A420:A483" si="25">A419+1</f>
        <v>387</v>
      </c>
      <c r="B420" s="14"/>
      <c r="C420" s="14"/>
      <c r="D420" s="14"/>
      <c r="E420" s="14"/>
      <c r="F420" s="11"/>
      <c r="G420" s="10"/>
      <c r="H420" s="7"/>
      <c r="I420" s="7"/>
      <c r="J420" s="42"/>
    </row>
    <row r="421" spans="1:10" x14ac:dyDescent="0.35">
      <c r="A421" s="43">
        <f t="shared" si="25"/>
        <v>388</v>
      </c>
      <c r="B421" s="14"/>
      <c r="C421" s="14"/>
      <c r="D421" s="14"/>
      <c r="E421" s="14"/>
      <c r="F421" s="11"/>
      <c r="G421" s="10"/>
      <c r="H421" s="7"/>
      <c r="I421" s="7"/>
      <c r="J421" s="42"/>
    </row>
    <row r="422" spans="1:10" x14ac:dyDescent="0.35">
      <c r="A422" s="43">
        <f t="shared" si="25"/>
        <v>389</v>
      </c>
      <c r="B422" s="14"/>
      <c r="C422" s="14"/>
      <c r="D422" s="14"/>
      <c r="E422" s="14"/>
      <c r="F422" s="11"/>
      <c r="G422" s="10"/>
      <c r="H422" s="7"/>
      <c r="I422" s="7"/>
      <c r="J422" s="42"/>
    </row>
    <row r="423" spans="1:10" x14ac:dyDescent="0.35">
      <c r="A423" s="43">
        <f t="shared" si="25"/>
        <v>390</v>
      </c>
      <c r="B423" s="14"/>
      <c r="C423" s="14"/>
      <c r="D423" s="14"/>
      <c r="E423" s="14"/>
      <c r="F423" s="11"/>
      <c r="G423" s="10"/>
      <c r="H423" s="7"/>
      <c r="I423" s="7"/>
      <c r="J423" s="42"/>
    </row>
    <row r="424" spans="1:10" x14ac:dyDescent="0.35">
      <c r="A424" s="43">
        <f t="shared" si="25"/>
        <v>391</v>
      </c>
      <c r="B424" s="14"/>
      <c r="C424" s="14"/>
      <c r="D424" s="14"/>
      <c r="E424" s="14"/>
      <c r="F424" s="11"/>
      <c r="G424" s="10"/>
      <c r="H424" s="7"/>
      <c r="I424" s="7"/>
      <c r="J424" s="42"/>
    </row>
    <row r="425" spans="1:10" x14ac:dyDescent="0.35">
      <c r="A425" s="43">
        <f t="shared" si="25"/>
        <v>392</v>
      </c>
      <c r="B425" s="14"/>
      <c r="C425" s="14"/>
      <c r="D425" s="14"/>
      <c r="E425" s="14"/>
      <c r="F425" s="11"/>
      <c r="G425" s="10"/>
      <c r="H425" s="7"/>
      <c r="I425" s="7"/>
      <c r="J425" s="42"/>
    </row>
    <row r="426" spans="1:10" x14ac:dyDescent="0.35">
      <c r="A426" s="43">
        <f t="shared" si="25"/>
        <v>393</v>
      </c>
      <c r="B426" s="14"/>
      <c r="C426" s="14"/>
      <c r="D426" s="14"/>
      <c r="E426" s="14"/>
      <c r="F426" s="11"/>
      <c r="G426" s="10"/>
      <c r="H426" s="7"/>
      <c r="I426" s="7"/>
      <c r="J426" s="42"/>
    </row>
    <row r="427" spans="1:10" x14ac:dyDescent="0.35">
      <c r="A427" s="43">
        <f t="shared" si="25"/>
        <v>394</v>
      </c>
      <c r="B427" s="14"/>
      <c r="C427" s="14"/>
      <c r="D427" s="14"/>
      <c r="E427" s="14"/>
      <c r="F427" s="11"/>
      <c r="G427" s="10"/>
      <c r="H427" s="7"/>
      <c r="I427" s="7"/>
      <c r="J427" s="42"/>
    </row>
    <row r="428" spans="1:10" x14ac:dyDescent="0.35">
      <c r="A428" s="43">
        <f t="shared" si="25"/>
        <v>395</v>
      </c>
      <c r="B428" s="14"/>
      <c r="C428" s="14"/>
      <c r="D428" s="14"/>
      <c r="E428" s="14"/>
      <c r="F428" s="11"/>
      <c r="G428" s="10"/>
      <c r="H428" s="7"/>
      <c r="I428" s="7"/>
      <c r="J428" s="42"/>
    </row>
    <row r="429" spans="1:10" x14ac:dyDescent="0.35">
      <c r="A429" s="43">
        <f t="shared" si="25"/>
        <v>396</v>
      </c>
      <c r="B429" s="14"/>
      <c r="C429" s="14"/>
      <c r="D429" s="14"/>
      <c r="E429" s="14"/>
      <c r="F429" s="11"/>
      <c r="G429" s="10"/>
      <c r="H429" s="7"/>
      <c r="I429" s="7"/>
      <c r="J429" s="42"/>
    </row>
    <row r="430" spans="1:10" x14ac:dyDescent="0.35">
      <c r="A430" s="43">
        <f t="shared" si="25"/>
        <v>397</v>
      </c>
      <c r="B430" s="14"/>
      <c r="C430" s="14"/>
      <c r="D430" s="14"/>
      <c r="E430" s="14"/>
      <c r="F430" s="11"/>
      <c r="G430" s="10"/>
      <c r="H430" s="7"/>
      <c r="I430" s="7"/>
      <c r="J430" s="42"/>
    </row>
    <row r="431" spans="1:10" x14ac:dyDescent="0.35">
      <c r="A431" s="43">
        <f t="shared" si="25"/>
        <v>398</v>
      </c>
      <c r="B431" s="14"/>
      <c r="C431" s="14"/>
      <c r="D431" s="14"/>
      <c r="E431" s="14"/>
      <c r="F431" s="11"/>
      <c r="G431" s="10"/>
      <c r="H431" s="7"/>
      <c r="I431" s="7"/>
      <c r="J431" s="42"/>
    </row>
    <row r="432" spans="1:10" x14ac:dyDescent="0.35">
      <c r="A432" s="43">
        <f t="shared" si="25"/>
        <v>399</v>
      </c>
      <c r="B432" s="14"/>
      <c r="C432" s="14"/>
      <c r="D432" s="14"/>
      <c r="E432" s="14"/>
      <c r="F432" s="11"/>
      <c r="G432" s="10"/>
      <c r="H432" s="7"/>
      <c r="I432" s="7"/>
      <c r="J432" s="42"/>
    </row>
    <row r="433" spans="1:10" x14ac:dyDescent="0.35">
      <c r="A433" s="43">
        <f t="shared" si="25"/>
        <v>400</v>
      </c>
      <c r="B433" s="14"/>
      <c r="C433" s="14"/>
      <c r="D433" s="14"/>
      <c r="E433" s="14"/>
      <c r="F433" s="11"/>
      <c r="G433" s="10"/>
      <c r="H433" s="7"/>
      <c r="I433" s="7"/>
      <c r="J433" s="42"/>
    </row>
    <row r="434" spans="1:10" x14ac:dyDescent="0.35">
      <c r="A434" s="43">
        <f t="shared" si="25"/>
        <v>401</v>
      </c>
      <c r="B434" s="14"/>
      <c r="C434" s="14"/>
      <c r="D434" s="14"/>
      <c r="E434" s="14"/>
      <c r="F434" s="11"/>
      <c r="G434" s="10"/>
      <c r="H434" s="7"/>
      <c r="I434" s="7"/>
      <c r="J434" s="42"/>
    </row>
    <row r="435" spans="1:10" x14ac:dyDescent="0.35">
      <c r="A435" s="43">
        <f t="shared" si="25"/>
        <v>402</v>
      </c>
      <c r="B435" s="14"/>
      <c r="C435" s="14"/>
      <c r="D435" s="14"/>
      <c r="E435" s="14"/>
      <c r="F435" s="11"/>
      <c r="G435" s="10"/>
      <c r="H435" s="7"/>
      <c r="I435" s="7"/>
      <c r="J435" s="42"/>
    </row>
    <row r="436" spans="1:10" x14ac:dyDescent="0.35">
      <c r="A436" s="43">
        <f t="shared" si="25"/>
        <v>403</v>
      </c>
      <c r="B436" s="14"/>
      <c r="C436" s="14"/>
      <c r="D436" s="14"/>
      <c r="E436" s="14"/>
      <c r="F436" s="11"/>
      <c r="G436" s="10"/>
      <c r="H436" s="7"/>
      <c r="I436" s="7"/>
      <c r="J436" s="42"/>
    </row>
    <row r="437" spans="1:10" x14ac:dyDescent="0.35">
      <c r="A437" s="43">
        <f t="shared" si="25"/>
        <v>404</v>
      </c>
      <c r="B437" s="14"/>
      <c r="C437" s="14"/>
      <c r="D437" s="14"/>
      <c r="E437" s="14"/>
      <c r="F437" s="11"/>
      <c r="G437" s="10"/>
      <c r="H437" s="7"/>
      <c r="I437" s="7"/>
      <c r="J437" s="42"/>
    </row>
    <row r="438" spans="1:10" x14ac:dyDescent="0.35">
      <c r="A438" s="43">
        <f t="shared" si="25"/>
        <v>405</v>
      </c>
      <c r="B438" s="14"/>
      <c r="C438" s="14"/>
      <c r="D438" s="14"/>
      <c r="E438" s="14"/>
      <c r="F438" s="11"/>
      <c r="G438" s="10"/>
      <c r="H438" s="7"/>
      <c r="I438" s="7"/>
      <c r="J438" s="42"/>
    </row>
    <row r="439" spans="1:10" x14ac:dyDescent="0.35">
      <c r="A439" s="43">
        <f t="shared" si="25"/>
        <v>406</v>
      </c>
      <c r="B439" s="14"/>
      <c r="C439" s="14"/>
      <c r="D439" s="14"/>
      <c r="E439" s="14"/>
      <c r="F439" s="11"/>
      <c r="G439" s="10"/>
      <c r="H439" s="7"/>
      <c r="I439" s="7"/>
      <c r="J439" s="42"/>
    </row>
    <row r="440" spans="1:10" x14ac:dyDescent="0.35">
      <c r="A440" s="43">
        <f t="shared" si="25"/>
        <v>407</v>
      </c>
      <c r="B440" s="14"/>
      <c r="C440" s="14"/>
      <c r="D440" s="14"/>
      <c r="E440" s="14"/>
      <c r="F440" s="11"/>
      <c r="G440" s="10"/>
      <c r="H440" s="7"/>
      <c r="I440" s="7"/>
      <c r="J440" s="42"/>
    </row>
    <row r="441" spans="1:10" x14ac:dyDescent="0.35">
      <c r="A441" s="43">
        <f t="shared" si="25"/>
        <v>408</v>
      </c>
      <c r="B441" s="14"/>
      <c r="C441" s="14"/>
      <c r="D441" s="14"/>
      <c r="E441" s="14"/>
      <c r="F441" s="11"/>
      <c r="G441" s="10"/>
      <c r="H441" s="7"/>
      <c r="I441" s="7"/>
      <c r="J441" s="42"/>
    </row>
    <row r="442" spans="1:10" x14ac:dyDescent="0.35">
      <c r="A442" s="43">
        <f t="shared" si="25"/>
        <v>409</v>
      </c>
      <c r="B442" s="14"/>
      <c r="C442" s="14"/>
      <c r="D442" s="14"/>
      <c r="E442" s="14"/>
      <c r="F442" s="11"/>
      <c r="G442" s="10"/>
      <c r="H442" s="7"/>
      <c r="I442" s="7"/>
      <c r="J442" s="42"/>
    </row>
    <row r="443" spans="1:10" x14ac:dyDescent="0.35">
      <c r="A443" s="43">
        <f t="shared" si="25"/>
        <v>410</v>
      </c>
      <c r="B443" s="14"/>
      <c r="C443" s="14"/>
      <c r="D443" s="14"/>
      <c r="E443" s="14"/>
      <c r="F443" s="11"/>
      <c r="G443" s="10"/>
      <c r="H443" s="7"/>
      <c r="I443" s="7"/>
      <c r="J443" s="42"/>
    </row>
    <row r="444" spans="1:10" x14ac:dyDescent="0.35">
      <c r="A444" s="43">
        <f t="shared" si="25"/>
        <v>411</v>
      </c>
      <c r="B444" s="14"/>
      <c r="C444" s="14"/>
      <c r="D444" s="14"/>
      <c r="E444" s="14"/>
      <c r="F444" s="11"/>
      <c r="G444" s="10"/>
      <c r="H444" s="7"/>
      <c r="I444" s="7"/>
      <c r="J444" s="42"/>
    </row>
    <row r="445" spans="1:10" x14ac:dyDescent="0.35">
      <c r="A445" s="43">
        <f t="shared" si="25"/>
        <v>412</v>
      </c>
      <c r="B445" s="14"/>
      <c r="C445" s="14"/>
      <c r="D445" s="14"/>
      <c r="E445" s="14"/>
      <c r="F445" s="11"/>
      <c r="G445" s="10"/>
      <c r="H445" s="7"/>
      <c r="I445" s="7"/>
      <c r="J445" s="42"/>
    </row>
    <row r="446" spans="1:10" x14ac:dyDescent="0.35">
      <c r="A446" s="43">
        <f t="shared" si="25"/>
        <v>413</v>
      </c>
      <c r="B446" s="14"/>
      <c r="C446" s="14"/>
      <c r="D446" s="14"/>
      <c r="E446" s="14"/>
      <c r="F446" s="11"/>
      <c r="G446" s="10"/>
      <c r="H446" s="7"/>
      <c r="I446" s="7"/>
      <c r="J446" s="42"/>
    </row>
    <row r="447" spans="1:10" x14ac:dyDescent="0.35">
      <c r="A447" s="43">
        <f t="shared" si="25"/>
        <v>414</v>
      </c>
      <c r="B447" s="14"/>
      <c r="C447" s="14"/>
      <c r="D447" s="14"/>
      <c r="E447" s="14"/>
      <c r="F447" s="11"/>
      <c r="G447" s="10"/>
      <c r="H447" s="7"/>
      <c r="I447" s="7"/>
      <c r="J447" s="42"/>
    </row>
    <row r="448" spans="1:10" x14ac:dyDescent="0.35">
      <c r="A448" s="43">
        <f t="shared" si="25"/>
        <v>415</v>
      </c>
      <c r="B448" s="14"/>
      <c r="C448" s="14"/>
      <c r="D448" s="14"/>
      <c r="E448" s="14"/>
      <c r="F448" s="11"/>
      <c r="G448" s="10"/>
      <c r="H448" s="7"/>
      <c r="I448" s="7"/>
      <c r="J448" s="42"/>
    </row>
    <row r="449" spans="1:10" x14ac:dyDescent="0.35">
      <c r="A449" s="43">
        <f t="shared" si="25"/>
        <v>416</v>
      </c>
      <c r="B449" s="14"/>
      <c r="C449" s="14"/>
      <c r="D449" s="14"/>
      <c r="E449" s="14"/>
      <c r="F449" s="11"/>
      <c r="G449" s="10"/>
      <c r="H449" s="7"/>
      <c r="I449" s="7"/>
      <c r="J449" s="42"/>
    </row>
    <row r="450" spans="1:10" x14ac:dyDescent="0.35">
      <c r="A450" s="43">
        <f t="shared" si="25"/>
        <v>417</v>
      </c>
      <c r="B450" s="14"/>
      <c r="C450" s="14"/>
      <c r="D450" s="14"/>
      <c r="E450" s="14"/>
      <c r="F450" s="11"/>
      <c r="G450" s="10"/>
      <c r="H450" s="7"/>
      <c r="I450" s="7"/>
      <c r="J450" s="42"/>
    </row>
    <row r="451" spans="1:10" x14ac:dyDescent="0.35">
      <c r="A451" s="43">
        <f t="shared" si="25"/>
        <v>418</v>
      </c>
      <c r="B451" s="14"/>
      <c r="C451" s="14"/>
      <c r="D451" s="14"/>
      <c r="E451" s="14"/>
      <c r="F451" s="11"/>
      <c r="G451" s="10"/>
      <c r="H451" s="7"/>
      <c r="I451" s="7"/>
      <c r="J451" s="42"/>
    </row>
    <row r="452" spans="1:10" x14ac:dyDescent="0.35">
      <c r="A452" s="43">
        <f t="shared" si="25"/>
        <v>419</v>
      </c>
      <c r="B452" s="14"/>
      <c r="C452" s="14"/>
      <c r="D452" s="14"/>
      <c r="E452" s="14"/>
      <c r="F452" s="11"/>
      <c r="G452" s="10"/>
      <c r="H452" s="7"/>
      <c r="I452" s="7"/>
      <c r="J452" s="42"/>
    </row>
    <row r="453" spans="1:10" x14ac:dyDescent="0.35">
      <c r="A453" s="43">
        <f t="shared" si="25"/>
        <v>420</v>
      </c>
      <c r="B453" s="14"/>
      <c r="C453" s="14"/>
      <c r="D453" s="14"/>
      <c r="E453" s="14"/>
      <c r="F453" s="11"/>
      <c r="G453" s="10"/>
      <c r="H453" s="7"/>
      <c r="I453" s="7"/>
      <c r="J453" s="42"/>
    </row>
    <row r="454" spans="1:10" x14ac:dyDescent="0.35">
      <c r="A454" s="43">
        <f t="shared" si="25"/>
        <v>421</v>
      </c>
      <c r="B454" s="14"/>
      <c r="C454" s="14"/>
      <c r="D454" s="14"/>
      <c r="E454" s="14"/>
      <c r="F454" s="11"/>
      <c r="G454" s="10"/>
      <c r="H454" s="7"/>
      <c r="I454" s="7"/>
      <c r="J454" s="42"/>
    </row>
    <row r="455" spans="1:10" x14ac:dyDescent="0.35">
      <c r="A455" s="43">
        <f t="shared" si="25"/>
        <v>422</v>
      </c>
      <c r="B455" s="14"/>
      <c r="C455" s="14"/>
      <c r="D455" s="14"/>
      <c r="E455" s="14"/>
      <c r="F455" s="11"/>
      <c r="G455" s="10"/>
      <c r="H455" s="7"/>
      <c r="I455" s="7"/>
      <c r="J455" s="42"/>
    </row>
    <row r="456" spans="1:10" x14ac:dyDescent="0.35">
      <c r="A456" s="43">
        <f t="shared" si="25"/>
        <v>423</v>
      </c>
      <c r="B456" s="14"/>
      <c r="C456" s="14"/>
      <c r="D456" s="14"/>
      <c r="E456" s="14"/>
      <c r="F456" s="11"/>
      <c r="G456" s="10"/>
      <c r="H456" s="7"/>
      <c r="I456" s="7"/>
      <c r="J456" s="42"/>
    </row>
    <row r="457" spans="1:10" x14ac:dyDescent="0.35">
      <c r="A457" s="43">
        <f t="shared" si="25"/>
        <v>424</v>
      </c>
      <c r="B457" s="14"/>
      <c r="C457" s="14"/>
      <c r="D457" s="14"/>
      <c r="E457" s="14"/>
      <c r="F457" s="11"/>
      <c r="G457" s="10"/>
      <c r="H457" s="7"/>
      <c r="I457" s="7"/>
      <c r="J457" s="42"/>
    </row>
    <row r="458" spans="1:10" x14ac:dyDescent="0.35">
      <c r="A458" s="43">
        <f t="shared" si="25"/>
        <v>425</v>
      </c>
      <c r="B458" s="14"/>
      <c r="C458" s="14"/>
      <c r="D458" s="14"/>
      <c r="E458" s="14"/>
      <c r="F458" s="11"/>
      <c r="G458" s="10"/>
      <c r="H458" s="7"/>
      <c r="I458" s="7"/>
      <c r="J458" s="42"/>
    </row>
    <row r="459" spans="1:10" x14ac:dyDescent="0.35">
      <c r="A459" s="43">
        <f t="shared" si="25"/>
        <v>426</v>
      </c>
      <c r="B459" s="14"/>
      <c r="C459" s="14"/>
      <c r="D459" s="14"/>
      <c r="E459" s="14"/>
      <c r="F459" s="11"/>
      <c r="G459" s="10"/>
      <c r="H459" s="7"/>
      <c r="I459" s="7"/>
      <c r="J459" s="42"/>
    </row>
    <row r="460" spans="1:10" x14ac:dyDescent="0.35">
      <c r="A460" s="43">
        <f t="shared" si="25"/>
        <v>427</v>
      </c>
      <c r="B460" s="14"/>
      <c r="C460" s="14"/>
      <c r="D460" s="14"/>
      <c r="E460" s="14"/>
      <c r="F460" s="11"/>
      <c r="G460" s="10"/>
      <c r="H460" s="7"/>
      <c r="I460" s="7"/>
      <c r="J460" s="42"/>
    </row>
    <row r="461" spans="1:10" x14ac:dyDescent="0.35">
      <c r="A461" s="43">
        <f t="shared" si="25"/>
        <v>428</v>
      </c>
      <c r="B461" s="14"/>
      <c r="C461" s="14"/>
      <c r="D461" s="14"/>
      <c r="E461" s="14"/>
      <c r="F461" s="11"/>
      <c r="G461" s="10"/>
      <c r="H461" s="7"/>
      <c r="I461" s="7"/>
      <c r="J461" s="42"/>
    </row>
    <row r="462" spans="1:10" x14ac:dyDescent="0.35">
      <c r="A462" s="43">
        <f t="shared" si="25"/>
        <v>429</v>
      </c>
      <c r="B462" s="14"/>
      <c r="C462" s="14"/>
      <c r="D462" s="14"/>
      <c r="E462" s="14"/>
      <c r="F462" s="11"/>
      <c r="G462" s="10"/>
      <c r="H462" s="7"/>
      <c r="I462" s="7"/>
      <c r="J462" s="42"/>
    </row>
    <row r="463" spans="1:10" x14ac:dyDescent="0.35">
      <c r="A463" s="43">
        <f t="shared" si="25"/>
        <v>430</v>
      </c>
      <c r="B463" s="14"/>
      <c r="C463" s="14"/>
      <c r="D463" s="14"/>
      <c r="E463" s="14"/>
      <c r="F463" s="11"/>
      <c r="G463" s="10"/>
      <c r="H463" s="7"/>
      <c r="I463" s="7"/>
      <c r="J463" s="42"/>
    </row>
    <row r="464" spans="1:10" x14ac:dyDescent="0.35">
      <c r="A464" s="43">
        <f t="shared" si="25"/>
        <v>431</v>
      </c>
      <c r="B464" s="14"/>
      <c r="C464" s="14"/>
      <c r="D464" s="14"/>
      <c r="E464" s="14"/>
      <c r="F464" s="11"/>
      <c r="G464" s="10"/>
      <c r="H464" s="7"/>
      <c r="I464" s="7"/>
      <c r="J464" s="42"/>
    </row>
    <row r="465" spans="1:10" x14ac:dyDescent="0.35">
      <c r="A465" s="43">
        <f t="shared" si="25"/>
        <v>432</v>
      </c>
      <c r="B465" s="14"/>
      <c r="C465" s="14"/>
      <c r="D465" s="14"/>
      <c r="E465" s="14"/>
      <c r="F465" s="11"/>
      <c r="G465" s="10"/>
      <c r="H465" s="7"/>
      <c r="I465" s="7"/>
      <c r="J465" s="42"/>
    </row>
    <row r="466" spans="1:10" x14ac:dyDescent="0.35">
      <c r="A466" s="43">
        <f t="shared" si="25"/>
        <v>433</v>
      </c>
      <c r="B466" s="14"/>
      <c r="C466" s="14"/>
      <c r="D466" s="14"/>
      <c r="E466" s="14"/>
      <c r="F466" s="11"/>
      <c r="G466" s="10"/>
      <c r="H466" s="7"/>
      <c r="I466" s="7"/>
      <c r="J466" s="42"/>
    </row>
    <row r="467" spans="1:10" x14ac:dyDescent="0.35">
      <c r="A467" s="43">
        <f t="shared" si="25"/>
        <v>434</v>
      </c>
      <c r="B467" s="14"/>
      <c r="C467" s="14"/>
      <c r="D467" s="14"/>
      <c r="E467" s="14"/>
      <c r="F467" s="11"/>
      <c r="G467" s="10"/>
      <c r="H467" s="7"/>
      <c r="I467" s="7"/>
      <c r="J467" s="42"/>
    </row>
    <row r="468" spans="1:10" x14ac:dyDescent="0.35">
      <c r="A468" s="43">
        <f t="shared" si="25"/>
        <v>435</v>
      </c>
      <c r="B468" s="14"/>
      <c r="C468" s="14"/>
      <c r="D468" s="14"/>
      <c r="E468" s="14"/>
      <c r="F468" s="11"/>
      <c r="G468" s="10"/>
      <c r="H468" s="7"/>
      <c r="I468" s="7"/>
      <c r="J468" s="42"/>
    </row>
    <row r="469" spans="1:10" x14ac:dyDescent="0.35">
      <c r="A469" s="43">
        <f t="shared" si="25"/>
        <v>436</v>
      </c>
      <c r="B469" s="14"/>
      <c r="C469" s="14"/>
      <c r="D469" s="14"/>
      <c r="E469" s="14"/>
      <c r="F469" s="11"/>
      <c r="G469" s="10"/>
      <c r="H469" s="7"/>
      <c r="I469" s="7"/>
      <c r="J469" s="42"/>
    </row>
    <row r="470" spans="1:10" x14ac:dyDescent="0.35">
      <c r="A470" s="43">
        <f t="shared" si="25"/>
        <v>437</v>
      </c>
      <c r="B470" s="14"/>
      <c r="C470" s="14"/>
      <c r="D470" s="14"/>
      <c r="E470" s="14"/>
      <c r="F470" s="11"/>
      <c r="G470" s="10"/>
      <c r="H470" s="7"/>
      <c r="I470" s="7"/>
      <c r="J470" s="42"/>
    </row>
    <row r="471" spans="1:10" x14ac:dyDescent="0.35">
      <c r="A471" s="43">
        <f t="shared" si="25"/>
        <v>438</v>
      </c>
      <c r="B471" s="14"/>
      <c r="C471" s="14"/>
      <c r="D471" s="14"/>
      <c r="E471" s="14"/>
      <c r="F471" s="11"/>
      <c r="G471" s="10"/>
      <c r="H471" s="7"/>
      <c r="I471" s="7"/>
      <c r="J471" s="42"/>
    </row>
    <row r="472" spans="1:10" x14ac:dyDescent="0.35">
      <c r="A472" s="43">
        <f t="shared" si="25"/>
        <v>439</v>
      </c>
      <c r="B472" s="14"/>
      <c r="C472" s="14"/>
      <c r="D472" s="14"/>
      <c r="E472" s="14"/>
      <c r="F472" s="11"/>
      <c r="G472" s="10"/>
      <c r="H472" s="7"/>
      <c r="I472" s="7"/>
      <c r="J472" s="42"/>
    </row>
    <row r="473" spans="1:10" x14ac:dyDescent="0.35">
      <c r="A473" s="43">
        <f t="shared" si="25"/>
        <v>440</v>
      </c>
      <c r="B473" s="14"/>
      <c r="C473" s="14"/>
      <c r="D473" s="14"/>
      <c r="E473" s="14"/>
      <c r="F473" s="11"/>
      <c r="G473" s="10"/>
      <c r="H473" s="7"/>
      <c r="I473" s="7"/>
      <c r="J473" s="42"/>
    </row>
    <row r="474" spans="1:10" x14ac:dyDescent="0.35">
      <c r="A474" s="43">
        <f t="shared" si="25"/>
        <v>441</v>
      </c>
      <c r="B474" s="14"/>
      <c r="C474" s="14"/>
      <c r="D474" s="14"/>
      <c r="E474" s="14"/>
      <c r="F474" s="11"/>
      <c r="G474" s="10"/>
      <c r="H474" s="7"/>
      <c r="I474" s="7"/>
      <c r="J474" s="42"/>
    </row>
    <row r="475" spans="1:10" x14ac:dyDescent="0.35">
      <c r="A475" s="43">
        <f t="shared" si="25"/>
        <v>442</v>
      </c>
      <c r="B475" s="14"/>
      <c r="C475" s="14"/>
      <c r="D475" s="14"/>
      <c r="E475" s="14"/>
      <c r="F475" s="11"/>
      <c r="G475" s="10"/>
      <c r="H475" s="7"/>
      <c r="I475" s="7"/>
      <c r="J475" s="42"/>
    </row>
    <row r="476" spans="1:10" x14ac:dyDescent="0.35">
      <c r="A476" s="43">
        <f t="shared" si="25"/>
        <v>443</v>
      </c>
      <c r="B476" s="14"/>
      <c r="C476" s="14"/>
      <c r="D476" s="14"/>
      <c r="E476" s="14"/>
      <c r="F476" s="11"/>
      <c r="G476" s="10"/>
      <c r="H476" s="7"/>
      <c r="I476" s="7"/>
      <c r="J476" s="42"/>
    </row>
    <row r="477" spans="1:10" x14ac:dyDescent="0.35">
      <c r="A477" s="43">
        <f t="shared" si="25"/>
        <v>444</v>
      </c>
      <c r="B477" s="14"/>
      <c r="C477" s="14"/>
      <c r="D477" s="14"/>
      <c r="E477" s="14"/>
      <c r="F477" s="11"/>
      <c r="G477" s="10"/>
      <c r="H477" s="7"/>
      <c r="I477" s="7"/>
      <c r="J477" s="42"/>
    </row>
    <row r="478" spans="1:10" x14ac:dyDescent="0.35">
      <c r="A478" s="43">
        <f t="shared" si="25"/>
        <v>445</v>
      </c>
      <c r="B478" s="14"/>
      <c r="C478" s="14"/>
      <c r="D478" s="14"/>
      <c r="E478" s="14"/>
      <c r="F478" s="11"/>
      <c r="G478" s="10"/>
      <c r="H478" s="7"/>
      <c r="I478" s="7"/>
      <c r="J478" s="42"/>
    </row>
    <row r="479" spans="1:10" x14ac:dyDescent="0.35">
      <c r="A479" s="43">
        <f t="shared" si="25"/>
        <v>446</v>
      </c>
      <c r="B479" s="14"/>
      <c r="C479" s="14"/>
      <c r="D479" s="14"/>
      <c r="E479" s="14"/>
      <c r="F479" s="11"/>
      <c r="G479" s="10"/>
      <c r="H479" s="7"/>
      <c r="I479" s="7"/>
      <c r="J479" s="42"/>
    </row>
    <row r="480" spans="1:10" x14ac:dyDescent="0.35">
      <c r="A480" s="43">
        <f t="shared" si="25"/>
        <v>447</v>
      </c>
      <c r="B480" s="14"/>
      <c r="C480" s="14"/>
      <c r="D480" s="14"/>
      <c r="E480" s="14"/>
      <c r="F480" s="11"/>
      <c r="G480" s="10"/>
      <c r="H480" s="7"/>
      <c r="I480" s="7"/>
      <c r="J480" s="42"/>
    </row>
    <row r="481" spans="1:10" x14ac:dyDescent="0.35">
      <c r="A481" s="43">
        <f t="shared" si="25"/>
        <v>448</v>
      </c>
      <c r="B481" s="14"/>
      <c r="C481" s="14"/>
      <c r="D481" s="14"/>
      <c r="E481" s="14"/>
      <c r="F481" s="11"/>
      <c r="G481" s="10"/>
      <c r="H481" s="7"/>
      <c r="I481" s="7"/>
      <c r="J481" s="42"/>
    </row>
    <row r="482" spans="1:10" x14ac:dyDescent="0.35">
      <c r="A482" s="43">
        <f t="shared" si="25"/>
        <v>449</v>
      </c>
      <c r="B482" s="14"/>
      <c r="C482" s="14"/>
      <c r="D482" s="14"/>
      <c r="E482" s="14"/>
      <c r="F482" s="11"/>
      <c r="G482" s="10"/>
      <c r="H482" s="7"/>
      <c r="I482" s="7"/>
      <c r="J482" s="42"/>
    </row>
    <row r="483" spans="1:10" x14ac:dyDescent="0.35">
      <c r="A483" s="43">
        <f t="shared" si="25"/>
        <v>450</v>
      </c>
      <c r="B483" s="14"/>
      <c r="C483" s="14"/>
      <c r="D483" s="14"/>
      <c r="E483" s="14"/>
      <c r="F483" s="11"/>
      <c r="G483" s="10"/>
      <c r="H483" s="7"/>
      <c r="I483" s="7"/>
      <c r="J483" s="42"/>
    </row>
    <row r="484" spans="1:10" x14ac:dyDescent="0.35">
      <c r="A484" s="43">
        <f t="shared" ref="A484:A547" si="26">A483+1</f>
        <v>451</v>
      </c>
      <c r="B484" s="14"/>
      <c r="C484" s="14"/>
      <c r="D484" s="14"/>
      <c r="E484" s="14"/>
      <c r="F484" s="11"/>
      <c r="G484" s="10"/>
      <c r="H484" s="7"/>
      <c r="I484" s="7"/>
      <c r="J484" s="42"/>
    </row>
    <row r="485" spans="1:10" x14ac:dyDescent="0.35">
      <c r="A485" s="43">
        <f t="shared" si="26"/>
        <v>452</v>
      </c>
      <c r="B485" s="14"/>
      <c r="C485" s="14"/>
      <c r="D485" s="14"/>
      <c r="E485" s="14"/>
      <c r="F485" s="11"/>
      <c r="G485" s="10"/>
      <c r="H485" s="7"/>
      <c r="I485" s="7"/>
      <c r="J485" s="42"/>
    </row>
    <row r="486" spans="1:10" x14ac:dyDescent="0.35">
      <c r="A486" s="43">
        <f t="shared" si="26"/>
        <v>453</v>
      </c>
      <c r="B486" s="14"/>
      <c r="C486" s="14"/>
      <c r="D486" s="14"/>
      <c r="E486" s="14"/>
      <c r="F486" s="11"/>
      <c r="G486" s="10"/>
      <c r="H486" s="7"/>
      <c r="I486" s="7"/>
      <c r="J486" s="42"/>
    </row>
    <row r="487" spans="1:10" x14ac:dyDescent="0.35">
      <c r="A487" s="43">
        <f t="shared" si="26"/>
        <v>454</v>
      </c>
      <c r="B487" s="14"/>
      <c r="C487" s="14"/>
      <c r="D487" s="14"/>
      <c r="E487" s="14"/>
      <c r="F487" s="11"/>
      <c r="G487" s="10"/>
      <c r="H487" s="7"/>
      <c r="I487" s="7"/>
      <c r="J487" s="42"/>
    </row>
    <row r="488" spans="1:10" x14ac:dyDescent="0.35">
      <c r="A488" s="43">
        <f t="shared" si="26"/>
        <v>455</v>
      </c>
      <c r="B488" s="14"/>
      <c r="C488" s="14"/>
      <c r="D488" s="14"/>
      <c r="E488" s="14"/>
      <c r="F488" s="11"/>
      <c r="G488" s="10"/>
      <c r="H488" s="7"/>
      <c r="I488" s="7"/>
      <c r="J488" s="42"/>
    </row>
    <row r="489" spans="1:10" x14ac:dyDescent="0.35">
      <c r="A489" s="43">
        <f t="shared" si="26"/>
        <v>456</v>
      </c>
      <c r="B489" s="14"/>
      <c r="C489" s="14"/>
      <c r="D489" s="14"/>
      <c r="E489" s="14"/>
      <c r="F489" s="11"/>
      <c r="G489" s="10"/>
      <c r="H489" s="7"/>
      <c r="I489" s="7"/>
      <c r="J489" s="42"/>
    </row>
    <row r="490" spans="1:10" x14ac:dyDescent="0.35">
      <c r="A490" s="43">
        <f t="shared" si="26"/>
        <v>457</v>
      </c>
      <c r="B490" s="14"/>
      <c r="C490" s="14"/>
      <c r="D490" s="14"/>
      <c r="E490" s="14"/>
      <c r="F490" s="11"/>
      <c r="G490" s="10"/>
      <c r="H490" s="7"/>
      <c r="I490" s="7"/>
      <c r="J490" s="42"/>
    </row>
    <row r="491" spans="1:10" x14ac:dyDescent="0.35">
      <c r="A491" s="43">
        <f t="shared" si="26"/>
        <v>458</v>
      </c>
      <c r="B491" s="14"/>
      <c r="C491" s="14"/>
      <c r="D491" s="14"/>
      <c r="E491" s="14"/>
      <c r="F491" s="11"/>
      <c r="G491" s="10"/>
      <c r="H491" s="7"/>
      <c r="I491" s="7"/>
      <c r="J491" s="42"/>
    </row>
    <row r="492" spans="1:10" x14ac:dyDescent="0.35">
      <c r="A492" s="43">
        <f t="shared" si="26"/>
        <v>459</v>
      </c>
      <c r="B492" s="14"/>
      <c r="C492" s="14"/>
      <c r="D492" s="14"/>
      <c r="E492" s="14"/>
      <c r="F492" s="11"/>
      <c r="G492" s="10"/>
      <c r="H492" s="7"/>
      <c r="I492" s="7"/>
      <c r="J492" s="42"/>
    </row>
    <row r="493" spans="1:10" x14ac:dyDescent="0.35">
      <c r="A493" s="43">
        <f t="shared" si="26"/>
        <v>460</v>
      </c>
      <c r="B493" s="14"/>
      <c r="C493" s="14"/>
      <c r="D493" s="14"/>
      <c r="E493" s="14"/>
      <c r="F493" s="11"/>
      <c r="G493" s="10"/>
      <c r="H493" s="7"/>
      <c r="I493" s="7"/>
      <c r="J493" s="42"/>
    </row>
    <row r="494" spans="1:10" x14ac:dyDescent="0.35">
      <c r="A494" s="43">
        <f t="shared" si="26"/>
        <v>461</v>
      </c>
      <c r="B494" s="14"/>
      <c r="C494" s="14"/>
      <c r="D494" s="14"/>
      <c r="E494" s="14"/>
      <c r="F494" s="11"/>
      <c r="G494" s="10"/>
      <c r="H494" s="7"/>
      <c r="I494" s="7"/>
      <c r="J494" s="42"/>
    </row>
    <row r="495" spans="1:10" x14ac:dyDescent="0.35">
      <c r="A495" s="43">
        <f t="shared" si="26"/>
        <v>462</v>
      </c>
      <c r="B495" s="14"/>
      <c r="C495" s="14"/>
      <c r="D495" s="14"/>
      <c r="E495" s="14"/>
      <c r="F495" s="11"/>
      <c r="G495" s="10"/>
      <c r="H495" s="7"/>
      <c r="I495" s="7"/>
      <c r="J495" s="42"/>
    </row>
    <row r="496" spans="1:10" x14ac:dyDescent="0.35">
      <c r="A496" s="43">
        <f t="shared" si="26"/>
        <v>463</v>
      </c>
      <c r="B496" s="14"/>
      <c r="C496" s="14"/>
      <c r="D496" s="14"/>
      <c r="E496" s="14"/>
      <c r="F496" s="11"/>
      <c r="G496" s="10"/>
      <c r="H496" s="7"/>
      <c r="I496" s="7"/>
      <c r="J496" s="42"/>
    </row>
    <row r="497" spans="1:10" x14ac:dyDescent="0.35">
      <c r="A497" s="43">
        <f t="shared" si="26"/>
        <v>464</v>
      </c>
      <c r="B497" s="14"/>
      <c r="C497" s="14"/>
      <c r="D497" s="14"/>
      <c r="E497" s="14"/>
      <c r="F497" s="11"/>
      <c r="G497" s="10"/>
      <c r="H497" s="7"/>
      <c r="I497" s="7"/>
      <c r="J497" s="42"/>
    </row>
    <row r="498" spans="1:10" x14ac:dyDescent="0.35">
      <c r="A498" s="43">
        <f t="shared" si="26"/>
        <v>465</v>
      </c>
      <c r="B498" s="14"/>
      <c r="C498" s="14"/>
      <c r="D498" s="14"/>
      <c r="E498" s="14"/>
      <c r="F498" s="11"/>
      <c r="G498" s="10"/>
      <c r="H498" s="7"/>
      <c r="I498" s="7"/>
      <c r="J498" s="42"/>
    </row>
    <row r="499" spans="1:10" x14ac:dyDescent="0.35">
      <c r="A499" s="43">
        <f t="shared" si="26"/>
        <v>466</v>
      </c>
      <c r="B499" s="14"/>
      <c r="C499" s="14"/>
      <c r="D499" s="14"/>
      <c r="E499" s="14"/>
      <c r="F499" s="11"/>
      <c r="G499" s="10"/>
      <c r="H499" s="7"/>
      <c r="I499" s="7"/>
      <c r="J499" s="42"/>
    </row>
    <row r="500" spans="1:10" x14ac:dyDescent="0.35">
      <c r="A500" s="43">
        <f t="shared" si="26"/>
        <v>467</v>
      </c>
      <c r="B500" s="14"/>
      <c r="C500" s="14"/>
      <c r="D500" s="14"/>
      <c r="E500" s="14"/>
      <c r="F500" s="11"/>
      <c r="G500" s="10"/>
      <c r="H500" s="7"/>
      <c r="I500" s="7"/>
      <c r="J500" s="42"/>
    </row>
    <row r="501" spans="1:10" x14ac:dyDescent="0.35">
      <c r="A501" s="43">
        <f t="shared" si="26"/>
        <v>468</v>
      </c>
      <c r="B501" s="14"/>
      <c r="C501" s="14"/>
      <c r="D501" s="14"/>
      <c r="E501" s="14"/>
      <c r="F501" s="11"/>
      <c r="G501" s="10"/>
      <c r="H501" s="7"/>
      <c r="I501" s="7"/>
      <c r="J501" s="42"/>
    </row>
    <row r="502" spans="1:10" x14ac:dyDescent="0.35">
      <c r="A502" s="43">
        <f t="shared" si="26"/>
        <v>469</v>
      </c>
      <c r="B502" s="14"/>
      <c r="C502" s="14"/>
      <c r="D502" s="14"/>
      <c r="E502" s="14"/>
      <c r="F502" s="11"/>
      <c r="G502" s="10"/>
      <c r="H502" s="7"/>
      <c r="I502" s="7"/>
      <c r="J502" s="42"/>
    </row>
    <row r="503" spans="1:10" x14ac:dyDescent="0.35">
      <c r="A503" s="43">
        <f t="shared" si="26"/>
        <v>470</v>
      </c>
      <c r="B503" s="14"/>
      <c r="C503" s="14"/>
      <c r="D503" s="14"/>
      <c r="E503" s="14"/>
      <c r="F503" s="11"/>
      <c r="G503" s="10"/>
      <c r="H503" s="7"/>
      <c r="I503" s="7"/>
      <c r="J503" s="42"/>
    </row>
    <row r="504" spans="1:10" x14ac:dyDescent="0.35">
      <c r="A504" s="43">
        <f t="shared" si="26"/>
        <v>471</v>
      </c>
      <c r="B504" s="14"/>
      <c r="C504" s="14"/>
      <c r="D504" s="14"/>
      <c r="E504" s="14"/>
      <c r="F504" s="11"/>
      <c r="G504" s="10"/>
      <c r="H504" s="7"/>
      <c r="I504" s="7"/>
      <c r="J504" s="42"/>
    </row>
    <row r="505" spans="1:10" x14ac:dyDescent="0.35">
      <c r="A505" s="43">
        <f t="shared" si="26"/>
        <v>472</v>
      </c>
      <c r="B505" s="14"/>
      <c r="C505" s="14"/>
      <c r="D505" s="14"/>
      <c r="E505" s="14"/>
      <c r="F505" s="11"/>
      <c r="G505" s="10"/>
      <c r="H505" s="7"/>
      <c r="I505" s="7"/>
      <c r="J505" s="42"/>
    </row>
    <row r="506" spans="1:10" x14ac:dyDescent="0.35">
      <c r="A506" s="43">
        <f t="shared" si="26"/>
        <v>473</v>
      </c>
      <c r="B506" s="14"/>
      <c r="C506" s="14"/>
      <c r="D506" s="14"/>
      <c r="E506" s="14"/>
      <c r="F506" s="11"/>
      <c r="G506" s="10"/>
      <c r="H506" s="7"/>
      <c r="I506" s="7"/>
      <c r="J506" s="42"/>
    </row>
    <row r="507" spans="1:10" x14ac:dyDescent="0.35">
      <c r="A507" s="43">
        <f t="shared" si="26"/>
        <v>474</v>
      </c>
      <c r="B507" s="14"/>
      <c r="C507" s="14"/>
      <c r="D507" s="14"/>
      <c r="E507" s="14"/>
      <c r="F507" s="11"/>
      <c r="G507" s="10"/>
      <c r="H507" s="7"/>
      <c r="I507" s="7"/>
      <c r="J507" s="42"/>
    </row>
    <row r="508" spans="1:10" x14ac:dyDescent="0.35">
      <c r="A508" s="43">
        <f t="shared" si="26"/>
        <v>475</v>
      </c>
      <c r="B508" s="14"/>
      <c r="C508" s="14"/>
      <c r="D508" s="14"/>
      <c r="E508" s="14"/>
      <c r="F508" s="11"/>
      <c r="G508" s="10"/>
      <c r="H508" s="7"/>
      <c r="I508" s="7"/>
      <c r="J508" s="42"/>
    </row>
    <row r="509" spans="1:10" x14ac:dyDescent="0.35">
      <c r="A509" s="43">
        <f t="shared" si="26"/>
        <v>476</v>
      </c>
      <c r="B509" s="14"/>
      <c r="C509" s="14"/>
      <c r="D509" s="14"/>
      <c r="E509" s="14"/>
      <c r="F509" s="11"/>
      <c r="G509" s="10"/>
      <c r="H509" s="7"/>
      <c r="I509" s="7"/>
      <c r="J509" s="42"/>
    </row>
    <row r="510" spans="1:10" x14ac:dyDescent="0.35">
      <c r="A510" s="43">
        <f t="shared" si="26"/>
        <v>477</v>
      </c>
      <c r="B510" s="14"/>
      <c r="C510" s="14"/>
      <c r="D510" s="14"/>
      <c r="E510" s="14"/>
      <c r="F510" s="11"/>
      <c r="G510" s="10"/>
      <c r="H510" s="7"/>
      <c r="I510" s="7"/>
      <c r="J510" s="42"/>
    </row>
    <row r="511" spans="1:10" x14ac:dyDescent="0.35">
      <c r="A511" s="43">
        <f t="shared" si="26"/>
        <v>478</v>
      </c>
      <c r="B511" s="14"/>
      <c r="C511" s="14"/>
      <c r="D511" s="14"/>
      <c r="E511" s="14"/>
      <c r="F511" s="11"/>
      <c r="G511" s="10"/>
      <c r="H511" s="7"/>
      <c r="I511" s="7"/>
      <c r="J511" s="42"/>
    </row>
    <row r="512" spans="1:10" x14ac:dyDescent="0.35">
      <c r="A512" s="43">
        <f t="shared" si="26"/>
        <v>479</v>
      </c>
      <c r="B512" s="14"/>
      <c r="C512" s="14"/>
      <c r="D512" s="14"/>
      <c r="E512" s="14"/>
      <c r="F512" s="11"/>
      <c r="G512" s="10"/>
      <c r="H512" s="7"/>
      <c r="I512" s="7"/>
      <c r="J512" s="42"/>
    </row>
    <row r="513" spans="1:10" x14ac:dyDescent="0.35">
      <c r="A513" s="43">
        <f t="shared" si="26"/>
        <v>480</v>
      </c>
      <c r="B513" s="14"/>
      <c r="C513" s="14"/>
      <c r="D513" s="14"/>
      <c r="E513" s="14"/>
      <c r="F513" s="11"/>
      <c r="G513" s="10"/>
      <c r="H513" s="7"/>
      <c r="I513" s="7"/>
      <c r="J513" s="42"/>
    </row>
    <row r="514" spans="1:10" x14ac:dyDescent="0.35">
      <c r="A514" s="43">
        <f t="shared" si="26"/>
        <v>481</v>
      </c>
      <c r="B514" s="14"/>
      <c r="C514" s="14"/>
      <c r="D514" s="14"/>
      <c r="E514" s="14"/>
      <c r="F514" s="11"/>
      <c r="G514" s="10"/>
      <c r="H514" s="7"/>
      <c r="I514" s="7"/>
      <c r="J514" s="42"/>
    </row>
    <row r="515" spans="1:10" x14ac:dyDescent="0.35">
      <c r="A515" s="43">
        <f t="shared" si="26"/>
        <v>482</v>
      </c>
      <c r="B515" s="14"/>
      <c r="C515" s="14"/>
      <c r="D515" s="14"/>
      <c r="E515" s="14"/>
      <c r="F515" s="11"/>
      <c r="G515" s="10"/>
      <c r="H515" s="7"/>
      <c r="I515" s="7"/>
      <c r="J515" s="42"/>
    </row>
    <row r="516" spans="1:10" x14ac:dyDescent="0.35">
      <c r="A516" s="43">
        <f t="shared" si="26"/>
        <v>483</v>
      </c>
      <c r="B516" s="14"/>
      <c r="C516" s="14"/>
      <c r="D516" s="14"/>
      <c r="E516" s="14"/>
      <c r="F516" s="11"/>
      <c r="G516" s="10"/>
      <c r="H516" s="7"/>
      <c r="I516" s="7"/>
      <c r="J516" s="42"/>
    </row>
    <row r="517" spans="1:10" x14ac:dyDescent="0.35">
      <c r="A517" s="43">
        <f t="shared" si="26"/>
        <v>484</v>
      </c>
      <c r="B517" s="14"/>
      <c r="C517" s="14"/>
      <c r="D517" s="14"/>
      <c r="E517" s="14"/>
      <c r="F517" s="11"/>
      <c r="G517" s="10"/>
      <c r="H517" s="7"/>
      <c r="I517" s="7"/>
      <c r="J517" s="42"/>
    </row>
    <row r="518" spans="1:10" x14ac:dyDescent="0.35">
      <c r="A518" s="43">
        <f t="shared" si="26"/>
        <v>485</v>
      </c>
      <c r="B518" s="14"/>
      <c r="C518" s="14"/>
      <c r="D518" s="14"/>
      <c r="E518" s="14"/>
      <c r="F518" s="11"/>
      <c r="G518" s="10"/>
      <c r="H518" s="7"/>
      <c r="I518" s="7"/>
      <c r="J518" s="42"/>
    </row>
    <row r="519" spans="1:10" x14ac:dyDescent="0.35">
      <c r="A519" s="43">
        <f t="shared" si="26"/>
        <v>486</v>
      </c>
      <c r="B519" s="14"/>
      <c r="C519" s="14"/>
      <c r="D519" s="14"/>
      <c r="E519" s="14"/>
      <c r="F519" s="11"/>
      <c r="G519" s="10"/>
      <c r="H519" s="7"/>
      <c r="I519" s="7"/>
      <c r="J519" s="42"/>
    </row>
    <row r="520" spans="1:10" x14ac:dyDescent="0.35">
      <c r="A520" s="43">
        <f t="shared" si="26"/>
        <v>487</v>
      </c>
      <c r="B520" s="14"/>
      <c r="C520" s="14"/>
      <c r="D520" s="14"/>
      <c r="E520" s="14"/>
      <c r="F520" s="11"/>
      <c r="G520" s="10"/>
      <c r="H520" s="7"/>
      <c r="I520" s="7"/>
      <c r="J520" s="42"/>
    </row>
    <row r="521" spans="1:10" x14ac:dyDescent="0.35">
      <c r="A521" s="43">
        <f t="shared" si="26"/>
        <v>488</v>
      </c>
      <c r="B521" s="14"/>
      <c r="C521" s="14"/>
      <c r="D521" s="14"/>
      <c r="E521" s="14"/>
      <c r="F521" s="11"/>
      <c r="G521" s="10"/>
      <c r="H521" s="7"/>
      <c r="I521" s="7"/>
      <c r="J521" s="42"/>
    </row>
    <row r="522" spans="1:10" x14ac:dyDescent="0.35">
      <c r="A522" s="43">
        <f t="shared" si="26"/>
        <v>489</v>
      </c>
      <c r="B522" s="14"/>
      <c r="C522" s="14"/>
      <c r="D522" s="14"/>
      <c r="E522" s="14"/>
      <c r="F522" s="11"/>
      <c r="G522" s="10"/>
      <c r="H522" s="7"/>
      <c r="I522" s="7"/>
      <c r="J522" s="42"/>
    </row>
    <row r="523" spans="1:10" x14ac:dyDescent="0.35">
      <c r="A523" s="43">
        <f t="shared" si="26"/>
        <v>490</v>
      </c>
      <c r="B523" s="14"/>
      <c r="C523" s="14"/>
      <c r="D523" s="14"/>
      <c r="E523" s="14"/>
      <c r="F523" s="11"/>
      <c r="G523" s="10"/>
      <c r="H523" s="7"/>
      <c r="I523" s="7"/>
      <c r="J523" s="42"/>
    </row>
    <row r="524" spans="1:10" x14ac:dyDescent="0.35">
      <c r="A524" s="43">
        <f t="shared" si="26"/>
        <v>491</v>
      </c>
      <c r="B524" s="14"/>
      <c r="C524" s="14"/>
      <c r="D524" s="14"/>
      <c r="E524" s="14"/>
      <c r="F524" s="11"/>
      <c r="G524" s="10"/>
      <c r="H524" s="7"/>
      <c r="I524" s="7"/>
      <c r="J524" s="42"/>
    </row>
    <row r="525" spans="1:10" x14ac:dyDescent="0.35">
      <c r="A525" s="43">
        <f t="shared" si="26"/>
        <v>492</v>
      </c>
      <c r="B525" s="14"/>
      <c r="C525" s="14"/>
      <c r="D525" s="14"/>
      <c r="E525" s="14"/>
      <c r="F525" s="11"/>
      <c r="G525" s="10"/>
      <c r="H525" s="7"/>
      <c r="I525" s="7"/>
      <c r="J525" s="42"/>
    </row>
    <row r="526" spans="1:10" x14ac:dyDescent="0.35">
      <c r="A526" s="43">
        <f t="shared" si="26"/>
        <v>493</v>
      </c>
      <c r="B526" s="14"/>
      <c r="C526" s="14"/>
      <c r="D526" s="14"/>
      <c r="E526" s="14"/>
      <c r="F526" s="11"/>
      <c r="G526" s="10"/>
      <c r="H526" s="7"/>
      <c r="I526" s="7"/>
      <c r="J526" s="42"/>
    </row>
    <row r="527" spans="1:10" x14ac:dyDescent="0.35">
      <c r="A527" s="43">
        <f t="shared" si="26"/>
        <v>494</v>
      </c>
      <c r="B527" s="14"/>
      <c r="C527" s="14"/>
      <c r="D527" s="14"/>
      <c r="E527" s="14"/>
      <c r="F527" s="11"/>
      <c r="G527" s="10"/>
      <c r="H527" s="7"/>
      <c r="I527" s="7"/>
      <c r="J527" s="42"/>
    </row>
    <row r="528" spans="1:10" x14ac:dyDescent="0.35">
      <c r="A528" s="43">
        <f t="shared" si="26"/>
        <v>495</v>
      </c>
      <c r="B528" s="14"/>
      <c r="C528" s="14"/>
      <c r="D528" s="14"/>
      <c r="E528" s="14"/>
      <c r="F528" s="11"/>
      <c r="G528" s="10"/>
      <c r="H528" s="7"/>
      <c r="I528" s="7"/>
      <c r="J528" s="42"/>
    </row>
    <row r="529" spans="1:10" x14ac:dyDescent="0.35">
      <c r="A529" s="43">
        <f t="shared" si="26"/>
        <v>496</v>
      </c>
      <c r="B529" s="14"/>
      <c r="C529" s="14"/>
      <c r="D529" s="14"/>
      <c r="E529" s="14"/>
      <c r="F529" s="11"/>
      <c r="G529" s="10"/>
      <c r="H529" s="7"/>
      <c r="I529" s="7"/>
      <c r="J529" s="42"/>
    </row>
    <row r="530" spans="1:10" x14ac:dyDescent="0.35">
      <c r="A530" s="43">
        <f t="shared" si="26"/>
        <v>497</v>
      </c>
      <c r="B530" s="14"/>
      <c r="C530" s="14"/>
      <c r="D530" s="14"/>
      <c r="E530" s="14"/>
      <c r="F530" s="11"/>
      <c r="G530" s="10"/>
      <c r="H530" s="7"/>
      <c r="I530" s="7"/>
      <c r="J530" s="42"/>
    </row>
    <row r="531" spans="1:10" x14ac:dyDescent="0.35">
      <c r="A531" s="43">
        <f t="shared" si="26"/>
        <v>498</v>
      </c>
      <c r="B531" s="14"/>
      <c r="C531" s="14"/>
      <c r="D531" s="14"/>
      <c r="E531" s="14"/>
      <c r="F531" s="11"/>
      <c r="G531" s="10"/>
      <c r="H531" s="7"/>
      <c r="I531" s="7"/>
      <c r="J531" s="42"/>
    </row>
    <row r="532" spans="1:10" x14ac:dyDescent="0.35">
      <c r="A532" s="43">
        <f t="shared" si="26"/>
        <v>499</v>
      </c>
      <c r="B532" s="14"/>
      <c r="C532" s="14"/>
      <c r="D532" s="14"/>
      <c r="E532" s="14"/>
      <c r="F532" s="11"/>
      <c r="G532" s="10"/>
      <c r="H532" s="7"/>
      <c r="I532" s="7"/>
      <c r="J532" s="42"/>
    </row>
    <row r="533" spans="1:10" x14ac:dyDescent="0.35">
      <c r="A533" s="43">
        <f t="shared" si="26"/>
        <v>500</v>
      </c>
      <c r="B533" s="14"/>
      <c r="C533" s="14"/>
      <c r="D533" s="14"/>
      <c r="E533" s="14"/>
      <c r="F533" s="11"/>
      <c r="G533" s="10"/>
      <c r="H533" s="7"/>
      <c r="I533" s="7"/>
      <c r="J533" s="42"/>
    </row>
    <row r="534" spans="1:10" x14ac:dyDescent="0.35">
      <c r="A534" s="43">
        <f t="shared" si="26"/>
        <v>501</v>
      </c>
      <c r="B534" s="14"/>
      <c r="C534" s="14"/>
      <c r="D534" s="14"/>
      <c r="E534" s="14"/>
      <c r="F534" s="11"/>
      <c r="G534" s="10"/>
      <c r="H534" s="7"/>
      <c r="I534" s="7"/>
      <c r="J534" s="42"/>
    </row>
    <row r="535" spans="1:10" x14ac:dyDescent="0.35">
      <c r="A535" s="43">
        <f t="shared" si="26"/>
        <v>502</v>
      </c>
      <c r="B535" s="14"/>
      <c r="C535" s="14"/>
      <c r="D535" s="14"/>
      <c r="E535" s="14"/>
      <c r="F535" s="11"/>
      <c r="G535" s="10"/>
      <c r="H535" s="7"/>
      <c r="I535" s="7"/>
      <c r="J535" s="42"/>
    </row>
    <row r="536" spans="1:10" x14ac:dyDescent="0.35">
      <c r="A536" s="43">
        <f t="shared" si="26"/>
        <v>503</v>
      </c>
      <c r="B536" s="14"/>
      <c r="C536" s="14"/>
      <c r="D536" s="14"/>
      <c r="E536" s="14"/>
      <c r="F536" s="11"/>
      <c r="G536" s="10"/>
      <c r="H536" s="7"/>
      <c r="I536" s="7"/>
      <c r="J536" s="42"/>
    </row>
    <row r="537" spans="1:10" x14ac:dyDescent="0.35">
      <c r="A537" s="43">
        <f t="shared" si="26"/>
        <v>504</v>
      </c>
      <c r="B537" s="14"/>
      <c r="C537" s="14"/>
      <c r="D537" s="14"/>
      <c r="E537" s="14"/>
      <c r="F537" s="11"/>
      <c r="G537" s="10"/>
      <c r="H537" s="7"/>
      <c r="I537" s="7"/>
      <c r="J537" s="42"/>
    </row>
    <row r="538" spans="1:10" x14ac:dyDescent="0.35">
      <c r="A538" s="43">
        <f t="shared" si="26"/>
        <v>505</v>
      </c>
      <c r="B538" s="14"/>
      <c r="C538" s="14"/>
      <c r="D538" s="14"/>
      <c r="E538" s="14"/>
      <c r="F538" s="11"/>
      <c r="G538" s="10"/>
      <c r="H538" s="7"/>
      <c r="I538" s="7"/>
      <c r="J538" s="42"/>
    </row>
    <row r="539" spans="1:10" x14ac:dyDescent="0.35">
      <c r="A539" s="43">
        <f t="shared" si="26"/>
        <v>506</v>
      </c>
      <c r="B539" s="14"/>
      <c r="C539" s="14"/>
      <c r="D539" s="14"/>
      <c r="E539" s="14"/>
      <c r="F539" s="11"/>
      <c r="G539" s="10"/>
      <c r="H539" s="7"/>
      <c r="I539" s="7"/>
      <c r="J539" s="42"/>
    </row>
    <row r="540" spans="1:10" x14ac:dyDescent="0.35">
      <c r="A540" s="43">
        <f t="shared" si="26"/>
        <v>507</v>
      </c>
      <c r="B540" s="14"/>
      <c r="C540" s="14"/>
      <c r="D540" s="14"/>
      <c r="E540" s="14"/>
      <c r="F540" s="11"/>
      <c r="G540" s="10"/>
      <c r="H540" s="7"/>
      <c r="I540" s="7"/>
      <c r="J540" s="42"/>
    </row>
    <row r="541" spans="1:10" x14ac:dyDescent="0.35">
      <c r="A541" s="43">
        <f t="shared" si="26"/>
        <v>508</v>
      </c>
      <c r="B541" s="14"/>
      <c r="C541" s="14"/>
      <c r="D541" s="14"/>
      <c r="E541" s="14"/>
      <c r="F541" s="11"/>
      <c r="G541" s="10"/>
      <c r="H541" s="7"/>
      <c r="I541" s="7"/>
      <c r="J541" s="42"/>
    </row>
    <row r="542" spans="1:10" x14ac:dyDescent="0.35">
      <c r="A542" s="43">
        <f t="shared" si="26"/>
        <v>509</v>
      </c>
      <c r="B542" s="14"/>
      <c r="C542" s="14"/>
      <c r="D542" s="14"/>
      <c r="E542" s="14"/>
      <c r="F542" s="11"/>
      <c r="G542" s="10"/>
      <c r="H542" s="7"/>
      <c r="I542" s="7"/>
      <c r="J542" s="42"/>
    </row>
    <row r="543" spans="1:10" x14ac:dyDescent="0.35">
      <c r="A543" s="43">
        <f t="shared" si="26"/>
        <v>510</v>
      </c>
      <c r="B543" s="14"/>
      <c r="C543" s="14"/>
      <c r="D543" s="14"/>
      <c r="E543" s="14"/>
      <c r="F543" s="11"/>
      <c r="G543" s="10"/>
      <c r="H543" s="7"/>
      <c r="I543" s="7"/>
      <c r="J543" s="42"/>
    </row>
    <row r="544" spans="1:10" x14ac:dyDescent="0.35">
      <c r="A544" s="43">
        <f t="shared" si="26"/>
        <v>511</v>
      </c>
      <c r="B544" s="14"/>
      <c r="C544" s="14"/>
      <c r="D544" s="14"/>
      <c r="E544" s="14"/>
      <c r="F544" s="11"/>
      <c r="G544" s="10"/>
      <c r="H544" s="7"/>
      <c r="I544" s="7"/>
      <c r="J544" s="42"/>
    </row>
    <row r="545" spans="1:10" x14ac:dyDescent="0.35">
      <c r="A545" s="43">
        <f t="shared" si="26"/>
        <v>512</v>
      </c>
      <c r="B545" s="14"/>
      <c r="C545" s="14"/>
      <c r="D545" s="14"/>
      <c r="E545" s="14"/>
      <c r="F545" s="11"/>
      <c r="G545" s="10"/>
      <c r="H545" s="7"/>
      <c r="I545" s="7"/>
      <c r="J545" s="42"/>
    </row>
    <row r="546" spans="1:10" x14ac:dyDescent="0.35">
      <c r="A546" s="43">
        <f t="shared" si="26"/>
        <v>513</v>
      </c>
      <c r="B546" s="14"/>
      <c r="C546" s="14"/>
      <c r="D546" s="14"/>
      <c r="E546" s="14"/>
      <c r="F546" s="11"/>
      <c r="G546" s="10"/>
      <c r="H546" s="7"/>
      <c r="I546" s="7"/>
      <c r="J546" s="42"/>
    </row>
    <row r="547" spans="1:10" x14ac:dyDescent="0.35">
      <c r="A547" s="43">
        <f t="shared" si="26"/>
        <v>514</v>
      </c>
      <c r="B547" s="14"/>
      <c r="C547" s="14"/>
      <c r="D547" s="14"/>
      <c r="E547" s="14"/>
      <c r="F547" s="11"/>
      <c r="G547" s="10"/>
      <c r="H547" s="7"/>
      <c r="I547" s="7"/>
      <c r="J547" s="42"/>
    </row>
    <row r="548" spans="1:10" x14ac:dyDescent="0.35">
      <c r="A548" s="43">
        <f t="shared" ref="A548:A583" si="27">A547+1</f>
        <v>515</v>
      </c>
      <c r="B548" s="14"/>
      <c r="C548" s="14"/>
      <c r="D548" s="14"/>
      <c r="E548" s="14"/>
      <c r="F548" s="11"/>
      <c r="G548" s="10"/>
      <c r="H548" s="7"/>
      <c r="I548" s="7"/>
      <c r="J548" s="42"/>
    </row>
    <row r="549" spans="1:10" x14ac:dyDescent="0.35">
      <c r="A549" s="43">
        <f t="shared" si="27"/>
        <v>516</v>
      </c>
      <c r="B549" s="14"/>
      <c r="C549" s="14"/>
      <c r="D549" s="14"/>
      <c r="E549" s="14"/>
      <c r="F549" s="11"/>
      <c r="G549" s="10"/>
      <c r="H549" s="7"/>
      <c r="I549" s="7"/>
      <c r="J549" s="42"/>
    </row>
    <row r="550" spans="1:10" x14ac:dyDescent="0.35">
      <c r="A550" s="43">
        <f t="shared" si="27"/>
        <v>517</v>
      </c>
      <c r="B550" s="14"/>
      <c r="C550" s="14"/>
      <c r="D550" s="14"/>
      <c r="E550" s="14"/>
      <c r="F550" s="11"/>
      <c r="G550" s="10"/>
      <c r="H550" s="7"/>
      <c r="I550" s="7"/>
      <c r="J550" s="42"/>
    </row>
    <row r="551" spans="1:10" x14ac:dyDescent="0.35">
      <c r="A551" s="43">
        <f t="shared" si="27"/>
        <v>518</v>
      </c>
      <c r="B551" s="14"/>
      <c r="C551" s="14"/>
      <c r="D551" s="14"/>
      <c r="E551" s="14"/>
      <c r="F551" s="11"/>
      <c r="G551" s="10"/>
      <c r="H551" s="7"/>
      <c r="I551" s="7"/>
      <c r="J551" s="42"/>
    </row>
    <row r="552" spans="1:10" x14ac:dyDescent="0.35">
      <c r="A552" s="43">
        <f t="shared" si="27"/>
        <v>519</v>
      </c>
      <c r="B552" s="14"/>
      <c r="C552" s="14"/>
      <c r="D552" s="14"/>
      <c r="E552" s="14"/>
      <c r="F552" s="11"/>
      <c r="G552" s="10"/>
      <c r="H552" s="7"/>
      <c r="I552" s="7"/>
      <c r="J552" s="42"/>
    </row>
    <row r="553" spans="1:10" x14ac:dyDescent="0.35">
      <c r="A553" s="43">
        <f t="shared" si="27"/>
        <v>520</v>
      </c>
      <c r="B553" s="14"/>
      <c r="C553" s="14"/>
      <c r="D553" s="14"/>
      <c r="E553" s="14"/>
      <c r="F553" s="11"/>
      <c r="G553" s="10"/>
      <c r="H553" s="7"/>
      <c r="I553" s="7"/>
      <c r="J553" s="42"/>
    </row>
    <row r="554" spans="1:10" x14ac:dyDescent="0.35">
      <c r="A554" s="43">
        <f t="shared" si="27"/>
        <v>521</v>
      </c>
      <c r="B554" s="14"/>
      <c r="C554" s="14"/>
      <c r="D554" s="14"/>
      <c r="E554" s="14"/>
      <c r="F554" s="11"/>
      <c r="G554" s="10"/>
      <c r="H554" s="7"/>
      <c r="I554" s="7"/>
      <c r="J554" s="42"/>
    </row>
    <row r="555" spans="1:10" x14ac:dyDescent="0.35">
      <c r="A555" s="43">
        <f t="shared" si="27"/>
        <v>522</v>
      </c>
      <c r="B555" s="14"/>
      <c r="C555" s="14"/>
      <c r="D555" s="14"/>
      <c r="E555" s="14"/>
      <c r="F555" s="11"/>
      <c r="G555" s="10"/>
      <c r="H555" s="7"/>
      <c r="I555" s="7"/>
      <c r="J555" s="42"/>
    </row>
    <row r="556" spans="1:10" x14ac:dyDescent="0.35">
      <c r="A556" s="43">
        <f t="shared" si="27"/>
        <v>523</v>
      </c>
      <c r="B556" s="14"/>
      <c r="C556" s="14"/>
      <c r="D556" s="14"/>
      <c r="E556" s="14"/>
      <c r="F556" s="11"/>
      <c r="G556" s="10"/>
      <c r="H556" s="7"/>
      <c r="I556" s="7"/>
      <c r="J556" s="42"/>
    </row>
    <row r="557" spans="1:10" x14ac:dyDescent="0.35">
      <c r="A557" s="43">
        <f t="shared" si="27"/>
        <v>524</v>
      </c>
      <c r="B557" s="14"/>
      <c r="C557" s="14"/>
      <c r="D557" s="14"/>
      <c r="E557" s="14"/>
      <c r="F557" s="11"/>
      <c r="G557" s="10"/>
      <c r="H557" s="7"/>
      <c r="I557" s="7"/>
      <c r="J557" s="42"/>
    </row>
    <row r="558" spans="1:10" x14ac:dyDescent="0.35">
      <c r="A558" s="43">
        <f t="shared" si="27"/>
        <v>525</v>
      </c>
      <c r="B558" s="14"/>
      <c r="C558" s="14"/>
      <c r="D558" s="14"/>
      <c r="E558" s="14"/>
      <c r="F558" s="11"/>
      <c r="G558" s="10"/>
      <c r="H558" s="7"/>
      <c r="I558" s="7"/>
      <c r="J558" s="42"/>
    </row>
    <row r="559" spans="1:10" x14ac:dyDescent="0.35">
      <c r="A559" s="43">
        <f t="shared" si="27"/>
        <v>526</v>
      </c>
      <c r="B559" s="14"/>
      <c r="C559" s="14"/>
      <c r="D559" s="14"/>
      <c r="E559" s="14"/>
      <c r="F559" s="11"/>
      <c r="G559" s="10"/>
      <c r="H559" s="7"/>
      <c r="I559" s="7"/>
      <c r="J559" s="42"/>
    </row>
    <row r="560" spans="1:10" x14ac:dyDescent="0.35">
      <c r="A560" s="43">
        <f t="shared" si="27"/>
        <v>527</v>
      </c>
      <c r="B560" s="14"/>
      <c r="C560" s="14"/>
      <c r="D560" s="14"/>
      <c r="E560" s="14"/>
      <c r="F560" s="11"/>
      <c r="G560" s="10"/>
      <c r="H560" s="7"/>
      <c r="I560" s="7"/>
      <c r="J560" s="42"/>
    </row>
    <row r="561" spans="1:10" x14ac:dyDescent="0.35">
      <c r="A561" s="43">
        <f t="shared" si="27"/>
        <v>528</v>
      </c>
      <c r="B561" s="14"/>
      <c r="C561" s="14"/>
      <c r="D561" s="14"/>
      <c r="E561" s="14"/>
      <c r="F561" s="11"/>
      <c r="G561" s="10"/>
      <c r="H561" s="7"/>
      <c r="I561" s="7"/>
      <c r="J561" s="42"/>
    </row>
    <row r="562" spans="1:10" x14ac:dyDescent="0.35">
      <c r="A562" s="43">
        <f t="shared" si="27"/>
        <v>529</v>
      </c>
      <c r="B562" s="14"/>
      <c r="C562" s="14"/>
      <c r="D562" s="14"/>
      <c r="E562" s="14"/>
      <c r="F562" s="11"/>
      <c r="G562" s="10"/>
      <c r="H562" s="7"/>
      <c r="I562" s="7"/>
      <c r="J562" s="42"/>
    </row>
    <row r="563" spans="1:10" x14ac:dyDescent="0.35">
      <c r="A563" s="43">
        <f t="shared" si="27"/>
        <v>530</v>
      </c>
      <c r="B563" s="14"/>
      <c r="C563" s="14"/>
      <c r="D563" s="14"/>
      <c r="E563" s="14"/>
      <c r="F563" s="11"/>
      <c r="G563" s="10"/>
      <c r="H563" s="7"/>
      <c r="I563" s="7"/>
      <c r="J563" s="42"/>
    </row>
    <row r="564" spans="1:10" x14ac:dyDescent="0.35">
      <c r="A564" s="43">
        <f t="shared" si="27"/>
        <v>531</v>
      </c>
      <c r="B564" s="14"/>
      <c r="C564" s="14"/>
      <c r="D564" s="14"/>
      <c r="E564" s="14"/>
      <c r="F564" s="11"/>
      <c r="G564" s="10"/>
      <c r="H564" s="7"/>
      <c r="I564" s="7"/>
      <c r="J564" s="42"/>
    </row>
    <row r="565" spans="1:10" x14ac:dyDescent="0.35">
      <c r="A565" s="43">
        <f t="shared" si="27"/>
        <v>532</v>
      </c>
      <c r="B565" s="14"/>
      <c r="C565" s="14"/>
      <c r="D565" s="14"/>
      <c r="E565" s="14"/>
      <c r="F565" s="11"/>
      <c r="G565" s="10"/>
      <c r="H565" s="7"/>
      <c r="I565" s="7"/>
      <c r="J565" s="42"/>
    </row>
    <row r="566" spans="1:10" x14ac:dyDescent="0.35">
      <c r="A566" s="43">
        <f t="shared" si="27"/>
        <v>533</v>
      </c>
      <c r="B566" s="14"/>
      <c r="C566" s="14"/>
      <c r="D566" s="14"/>
      <c r="E566" s="14"/>
      <c r="F566" s="11"/>
      <c r="G566" s="10"/>
      <c r="H566" s="7"/>
      <c r="I566" s="7"/>
      <c r="J566" s="42"/>
    </row>
    <row r="567" spans="1:10" x14ac:dyDescent="0.35">
      <c r="A567" s="43">
        <f t="shared" si="27"/>
        <v>534</v>
      </c>
      <c r="B567" s="14"/>
      <c r="C567" s="14"/>
      <c r="D567" s="14"/>
      <c r="E567" s="14"/>
      <c r="F567" s="11"/>
      <c r="G567" s="10"/>
      <c r="H567" s="7"/>
      <c r="I567" s="7"/>
      <c r="J567" s="42"/>
    </row>
    <row r="568" spans="1:10" x14ac:dyDescent="0.35">
      <c r="A568" s="43">
        <f t="shared" si="27"/>
        <v>535</v>
      </c>
      <c r="B568" s="14"/>
      <c r="C568" s="14"/>
      <c r="D568" s="14"/>
      <c r="E568" s="14"/>
      <c r="F568" s="11"/>
      <c r="G568" s="10"/>
      <c r="H568" s="7"/>
      <c r="I568" s="7"/>
      <c r="J568" s="42"/>
    </row>
    <row r="569" spans="1:10" x14ac:dyDescent="0.35">
      <c r="A569" s="43">
        <f t="shared" si="27"/>
        <v>536</v>
      </c>
      <c r="B569" s="14"/>
      <c r="C569" s="14"/>
      <c r="D569" s="14"/>
      <c r="E569" s="14"/>
      <c r="F569" s="11"/>
      <c r="G569" s="10"/>
      <c r="H569" s="7"/>
      <c r="I569" s="7"/>
      <c r="J569" s="42"/>
    </row>
    <row r="570" spans="1:10" x14ac:dyDescent="0.35">
      <c r="A570" s="43">
        <f t="shared" si="27"/>
        <v>537</v>
      </c>
      <c r="B570" s="14"/>
      <c r="C570" s="14"/>
      <c r="D570" s="14"/>
      <c r="E570" s="14"/>
      <c r="F570" s="11"/>
      <c r="G570" s="10"/>
      <c r="H570" s="7"/>
      <c r="I570" s="7"/>
      <c r="J570" s="42"/>
    </row>
    <row r="571" spans="1:10" x14ac:dyDescent="0.35">
      <c r="A571" s="43">
        <f t="shared" si="27"/>
        <v>538</v>
      </c>
      <c r="B571" s="14"/>
      <c r="C571" s="14"/>
      <c r="D571" s="14"/>
      <c r="E571" s="14"/>
      <c r="F571" s="11"/>
      <c r="G571" s="10"/>
      <c r="H571" s="7"/>
      <c r="I571" s="7"/>
      <c r="J571" s="42"/>
    </row>
    <row r="572" spans="1:10" x14ac:dyDescent="0.35">
      <c r="A572" s="43">
        <f t="shared" si="27"/>
        <v>539</v>
      </c>
      <c r="B572" s="14"/>
      <c r="C572" s="14"/>
      <c r="D572" s="14"/>
      <c r="E572" s="14"/>
      <c r="F572" s="11"/>
      <c r="G572" s="10"/>
      <c r="H572" s="7"/>
      <c r="I572" s="7"/>
      <c r="J572" s="42"/>
    </row>
    <row r="573" spans="1:10" x14ac:dyDescent="0.35">
      <c r="A573" s="43">
        <f t="shared" si="27"/>
        <v>540</v>
      </c>
      <c r="B573" s="14"/>
      <c r="C573" s="14"/>
      <c r="D573" s="14"/>
      <c r="E573" s="14"/>
      <c r="F573" s="11"/>
      <c r="G573" s="10"/>
      <c r="H573" s="7"/>
      <c r="I573" s="7"/>
      <c r="J573" s="42"/>
    </row>
    <row r="574" spans="1:10" x14ac:dyDescent="0.35">
      <c r="A574" s="43">
        <f t="shared" si="27"/>
        <v>541</v>
      </c>
      <c r="B574" s="14"/>
      <c r="C574" s="14"/>
      <c r="D574" s="14"/>
      <c r="E574" s="14"/>
      <c r="F574" s="11"/>
      <c r="G574" s="10"/>
      <c r="H574" s="7"/>
      <c r="I574" s="7"/>
      <c r="J574" s="42"/>
    </row>
    <row r="575" spans="1:10" x14ac:dyDescent="0.35">
      <c r="A575" s="43">
        <f t="shared" si="27"/>
        <v>542</v>
      </c>
      <c r="B575" s="14"/>
      <c r="C575" s="14"/>
      <c r="D575" s="14"/>
      <c r="E575" s="14"/>
      <c r="F575" s="11"/>
      <c r="G575" s="10"/>
      <c r="H575" s="7"/>
      <c r="I575" s="7"/>
      <c r="J575" s="42"/>
    </row>
    <row r="576" spans="1:10" x14ac:dyDescent="0.35">
      <c r="A576" s="43">
        <f t="shared" si="27"/>
        <v>543</v>
      </c>
      <c r="B576" s="14"/>
      <c r="C576" s="14"/>
      <c r="D576" s="14"/>
      <c r="E576" s="14"/>
      <c r="F576" s="11"/>
      <c r="G576" s="10"/>
      <c r="H576" s="7"/>
      <c r="I576" s="7"/>
      <c r="J576" s="42"/>
    </row>
    <row r="577" spans="1:10" x14ac:dyDescent="0.35">
      <c r="A577" s="43">
        <f t="shared" si="27"/>
        <v>544</v>
      </c>
      <c r="B577" s="14"/>
      <c r="C577" s="14"/>
      <c r="D577" s="14"/>
      <c r="E577" s="14"/>
      <c r="F577" s="11"/>
      <c r="G577" s="10"/>
      <c r="H577" s="7"/>
      <c r="I577" s="7"/>
      <c r="J577" s="42"/>
    </row>
    <row r="578" spans="1:10" x14ac:dyDescent="0.35">
      <c r="A578" s="43">
        <f t="shared" si="27"/>
        <v>545</v>
      </c>
      <c r="B578" s="14"/>
      <c r="C578" s="14"/>
      <c r="D578" s="14"/>
      <c r="E578" s="14"/>
      <c r="F578" s="11"/>
      <c r="G578" s="10"/>
      <c r="H578" s="7"/>
      <c r="I578" s="7"/>
      <c r="J578" s="42"/>
    </row>
    <row r="579" spans="1:10" x14ac:dyDescent="0.35">
      <c r="A579" s="43">
        <f t="shared" si="27"/>
        <v>546</v>
      </c>
      <c r="B579" s="14"/>
      <c r="C579" s="14"/>
      <c r="D579" s="14"/>
      <c r="E579" s="14"/>
      <c r="F579" s="11"/>
      <c r="G579" s="10"/>
      <c r="H579" s="7"/>
      <c r="I579" s="7"/>
      <c r="J579" s="42"/>
    </row>
    <row r="580" spans="1:10" x14ac:dyDescent="0.35">
      <c r="A580" s="43">
        <f t="shared" si="27"/>
        <v>547</v>
      </c>
      <c r="B580" s="14"/>
      <c r="C580" s="14"/>
      <c r="D580" s="14"/>
      <c r="E580" s="14"/>
      <c r="F580" s="11"/>
      <c r="G580" s="10"/>
      <c r="H580" s="7"/>
      <c r="I580" s="7"/>
      <c r="J580" s="42"/>
    </row>
    <row r="581" spans="1:10" x14ac:dyDescent="0.35">
      <c r="A581" s="43">
        <f t="shared" si="27"/>
        <v>548</v>
      </c>
      <c r="B581" s="14"/>
      <c r="C581" s="14"/>
      <c r="D581" s="14"/>
      <c r="E581" s="14"/>
      <c r="F581" s="11"/>
      <c r="G581" s="10"/>
      <c r="H581" s="7"/>
      <c r="I581" s="7"/>
      <c r="J581" s="42"/>
    </row>
    <row r="582" spans="1:10" x14ac:dyDescent="0.35">
      <c r="A582" s="43">
        <f t="shared" si="27"/>
        <v>549</v>
      </c>
      <c r="B582" s="14"/>
      <c r="C582" s="14"/>
      <c r="D582" s="14"/>
      <c r="E582" s="14"/>
      <c r="F582" s="11"/>
      <c r="G582" s="10"/>
      <c r="H582" s="7"/>
      <c r="I582" s="7"/>
      <c r="J582" s="42"/>
    </row>
    <row r="583" spans="1:10" ht="15" thickBot="1" x14ac:dyDescent="0.4">
      <c r="A583" s="44">
        <f t="shared" si="27"/>
        <v>550</v>
      </c>
      <c r="B583" s="45"/>
      <c r="C583" s="45"/>
      <c r="D583" s="45"/>
      <c r="E583" s="45"/>
      <c r="F583" s="46"/>
      <c r="G583" s="47"/>
      <c r="H583" s="48"/>
      <c r="I583" s="48"/>
      <c r="J583" s="49"/>
    </row>
  </sheetData>
  <mergeCells count="90">
    <mergeCell ref="L1:AL1"/>
    <mergeCell ref="A30:B30"/>
    <mergeCell ref="A31:J31"/>
    <mergeCell ref="A32:A33"/>
    <mergeCell ref="B32:B33"/>
    <mergeCell ref="C32:E32"/>
    <mergeCell ref="F32:F33"/>
    <mergeCell ref="G32:I32"/>
    <mergeCell ref="J32:J33"/>
    <mergeCell ref="J16:J17"/>
    <mergeCell ref="A19:J19"/>
    <mergeCell ref="A20:F20"/>
    <mergeCell ref="H20:J20"/>
    <mergeCell ref="A21:F21"/>
    <mergeCell ref="A14:D14"/>
    <mergeCell ref="F11:I11"/>
    <mergeCell ref="G13:I13"/>
    <mergeCell ref="G14:I14"/>
    <mergeCell ref="A1:J1"/>
    <mergeCell ref="B2:G2"/>
    <mergeCell ref="A3:B3"/>
    <mergeCell ref="G3:H3"/>
    <mergeCell ref="A4:B4"/>
    <mergeCell ref="F4:I4"/>
    <mergeCell ref="E6:F6"/>
    <mergeCell ref="E7:F7"/>
    <mergeCell ref="Z3:Z9"/>
    <mergeCell ref="AA3:AA9"/>
    <mergeCell ref="G7:I7"/>
    <mergeCell ref="A5:C5"/>
    <mergeCell ref="D5:J5"/>
    <mergeCell ref="G6:I6"/>
    <mergeCell ref="A8:E8"/>
    <mergeCell ref="F8:J8"/>
    <mergeCell ref="A9:C9"/>
    <mergeCell ref="F9:I9"/>
    <mergeCell ref="X8:X9"/>
    <mergeCell ref="Y8:Y9"/>
    <mergeCell ref="D9:D10"/>
    <mergeCell ref="E9:E10"/>
    <mergeCell ref="U6:U9"/>
    <mergeCell ref="V6:V9"/>
    <mergeCell ref="L2:P2"/>
    <mergeCell ref="Q2:T2"/>
    <mergeCell ref="L3:L9"/>
    <mergeCell ref="M3:M9"/>
    <mergeCell ref="N3:P6"/>
    <mergeCell ref="Q3:R7"/>
    <mergeCell ref="S3:T7"/>
    <mergeCell ref="S8:S9"/>
    <mergeCell ref="T8:T9"/>
    <mergeCell ref="W3:W9"/>
    <mergeCell ref="X3:Y7"/>
    <mergeCell ref="N7:N9"/>
    <mergeCell ref="O7:O9"/>
    <mergeCell ref="P7:P9"/>
    <mergeCell ref="Q8:Q9"/>
    <mergeCell ref="R8:R9"/>
    <mergeCell ref="U2:AL2"/>
    <mergeCell ref="AB3:AB9"/>
    <mergeCell ref="AC3:AE5"/>
    <mergeCell ref="AF3:AG5"/>
    <mergeCell ref="AH3:AL4"/>
    <mergeCell ref="AL5:AL9"/>
    <mergeCell ref="AG6:AG9"/>
    <mergeCell ref="AE6:AE9"/>
    <mergeCell ref="AF6:AF9"/>
    <mergeCell ref="AC6:AC9"/>
    <mergeCell ref="AD6:AD9"/>
    <mergeCell ref="AH5:AH9"/>
    <mergeCell ref="AI5:AI9"/>
    <mergeCell ref="AJ5:AJ9"/>
    <mergeCell ref="AK5:AK9"/>
    <mergeCell ref="U3:V5"/>
    <mergeCell ref="A15:J15"/>
    <mergeCell ref="A12:D12"/>
    <mergeCell ref="A13:D13"/>
    <mergeCell ref="F10:I10"/>
    <mergeCell ref="L21:M29"/>
    <mergeCell ref="A22:F22"/>
    <mergeCell ref="A23:F23"/>
    <mergeCell ref="A24:F24"/>
    <mergeCell ref="A25:H25"/>
    <mergeCell ref="J27:J28"/>
    <mergeCell ref="A29:B29"/>
    <mergeCell ref="A26:J26"/>
    <mergeCell ref="A27:B27"/>
    <mergeCell ref="A28:B28"/>
    <mergeCell ref="F12:F14"/>
    <mergeCell ref="G12:I12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C44715-D9A2-45D0-B8FD-BF0D42473C5F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9B1520-0BC4-4AAB-AC11-43FBC34EB8D0}">
  <dimension ref="A1:K1"/>
  <sheetViews>
    <sheetView workbookViewId="0">
      <selection sqref="A1:K1"/>
    </sheetView>
  </sheetViews>
  <sheetFormatPr defaultRowHeight="14.5" x14ac:dyDescent="0.35"/>
  <cols>
    <col min="10" max="10" width="8.1796875" customWidth="1"/>
    <col min="11" max="11" width="0.26953125" customWidth="1"/>
  </cols>
  <sheetData>
    <row r="1" spans="1:11" ht="409.6" customHeight="1" x14ac:dyDescent="0.35">
      <c r="A1" s="236" t="s">
        <v>103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</row>
  </sheetData>
  <mergeCells count="1">
    <mergeCell ref="A1:K1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371105-CCA5-4D30-A942-FCEA07165E0C}">
  <sheetPr>
    <tabColor rgb="FFFFFF00"/>
  </sheetPr>
  <dimension ref="A1:AL583"/>
  <sheetViews>
    <sheetView workbookViewId="0">
      <selection sqref="A1:J1"/>
    </sheetView>
  </sheetViews>
  <sheetFormatPr defaultRowHeight="14.5" x14ac:dyDescent="0.35"/>
  <cols>
    <col min="1" max="1" width="10.81640625" style="1" customWidth="1"/>
    <col min="2" max="2" width="10.54296875" style="1" customWidth="1"/>
    <col min="3" max="3" width="8.81640625" style="1" customWidth="1"/>
    <col min="4" max="4" width="10.453125" style="1" customWidth="1"/>
    <col min="5" max="5" width="9.453125" style="1" customWidth="1"/>
    <col min="6" max="6" width="9.81640625" style="1" customWidth="1"/>
    <col min="7" max="7" width="9.7265625" style="1" customWidth="1"/>
    <col min="8" max="8" width="8.453125" style="1" customWidth="1"/>
    <col min="9" max="9" width="12.08984375" style="1" customWidth="1"/>
    <col min="10" max="10" width="10.453125" style="1" customWidth="1"/>
    <col min="11" max="11" width="3.26953125" customWidth="1"/>
    <col min="12" max="12" width="7.90625" customWidth="1"/>
    <col min="13" max="33" width="6.6328125" customWidth="1"/>
    <col min="34" max="34" width="8.1796875" customWidth="1"/>
    <col min="35" max="37" width="6.6328125" customWidth="1"/>
    <col min="38" max="38" width="8.26953125" customWidth="1"/>
  </cols>
  <sheetData>
    <row r="1" spans="1:38" ht="15" thickBot="1" x14ac:dyDescent="0.4">
      <c r="A1" s="342" t="s">
        <v>153</v>
      </c>
      <c r="B1" s="343"/>
      <c r="C1" s="343"/>
      <c r="D1" s="343"/>
      <c r="E1" s="343"/>
      <c r="F1" s="343"/>
      <c r="G1" s="343"/>
      <c r="H1" s="343"/>
      <c r="I1" s="343"/>
      <c r="J1" s="344"/>
      <c r="L1" s="327" t="s">
        <v>133</v>
      </c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  <c r="AB1" s="327"/>
      <c r="AC1" s="327"/>
      <c r="AD1" s="327"/>
      <c r="AE1" s="327"/>
      <c r="AF1" s="327"/>
      <c r="AG1" s="327"/>
      <c r="AH1" s="327"/>
      <c r="AI1" s="327"/>
      <c r="AJ1" s="327"/>
      <c r="AK1" s="327"/>
      <c r="AL1" s="327"/>
    </row>
    <row r="2" spans="1:38" ht="16" customHeight="1" thickBot="1" x14ac:dyDescent="0.4">
      <c r="A2" s="39" t="s">
        <v>94</v>
      </c>
      <c r="B2" s="345" t="s">
        <v>104</v>
      </c>
      <c r="C2" s="346"/>
      <c r="D2" s="346"/>
      <c r="E2" s="346"/>
      <c r="F2" s="346"/>
      <c r="G2" s="347"/>
      <c r="H2" s="73" t="s">
        <v>107</v>
      </c>
      <c r="I2" s="25" t="s">
        <v>62</v>
      </c>
      <c r="J2" s="26">
        <v>43816</v>
      </c>
      <c r="L2" s="247" t="str">
        <f>'01 '!L2</f>
        <v>Сведения о партии и штабеле</v>
      </c>
      <c r="M2" s="248"/>
      <c r="N2" s="248"/>
      <c r="O2" s="248"/>
      <c r="P2" s="248"/>
      <c r="Q2" s="249" t="str">
        <f>'01 '!Q2</f>
        <v>Учёт при отгрузке и приёмке</v>
      </c>
      <c r="R2" s="248"/>
      <c r="S2" s="248"/>
      <c r="T2" s="248"/>
      <c r="U2" s="250" t="str">
        <f>'01 '!U2</f>
        <v>Основные результаты контрольного учёта штабеля (строки из Протоколов)</v>
      </c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  <c r="AG2" s="251"/>
      <c r="AH2" s="251"/>
      <c r="AI2" s="251"/>
      <c r="AJ2" s="251"/>
      <c r="AK2" s="251"/>
      <c r="AL2" s="252"/>
    </row>
    <row r="3" spans="1:38" ht="24" customHeight="1" x14ac:dyDescent="0.35">
      <c r="A3" s="348" t="s">
        <v>52</v>
      </c>
      <c r="B3" s="349"/>
      <c r="C3" s="15">
        <v>56789</v>
      </c>
      <c r="D3" s="22" t="s">
        <v>44</v>
      </c>
      <c r="E3" s="24">
        <v>3</v>
      </c>
      <c r="F3" s="23" t="s">
        <v>45</v>
      </c>
      <c r="G3" s="350" t="s">
        <v>22</v>
      </c>
      <c r="H3" s="350"/>
      <c r="I3" s="2">
        <v>43815</v>
      </c>
      <c r="J3" s="16">
        <v>0.92291666666666661</v>
      </c>
      <c r="L3" s="225" t="str">
        <f>'01 '!L3</f>
        <v>Номер Прото-кола контро-льного учёта шта-
беля</v>
      </c>
      <c r="M3" s="225" t="str">
        <f>'01 '!M3</f>
        <v>Код 
постав-
щика</v>
      </c>
      <c r="N3" s="254" t="str">
        <f>'01 '!N3</f>
        <v>Коды контролеров, 
проводивших учёт штабеля
 на операциях</v>
      </c>
      <c r="O3" s="255"/>
      <c r="P3" s="256"/>
      <c r="Q3" s="225" t="str">
        <f>'01 '!Q3</f>
        <v>Коэффициенты полно-древесности, использован-
ные
 на операциях:</v>
      </c>
      <c r="R3" s="225"/>
      <c r="S3" s="225" t="str">
        <f>'01 '!S3</f>
        <v>Объём штабеля по рабочему учёту на операциях, м3</v>
      </c>
      <c r="T3" s="225"/>
      <c r="U3" s="304" t="str">
        <f>'01 '!U3</f>
        <v>Объём по ме-тоду концевых сечений вычисленный, м3 :</v>
      </c>
      <c r="V3" s="304"/>
      <c r="W3" s="260" t="str">
        <f>'01 '!W3</f>
        <v xml:space="preserve">Отклоне-ние объёма, %
[12]= 
([11]-[10]) /[10]×100 </v>
      </c>
      <c r="X3" s="220" t="str">
        <f>'01 '!X3</f>
        <v>Погрешность измерения объёма штабеля по рабочему учёту на операциях, %</v>
      </c>
      <c r="Y3" s="220"/>
      <c r="Z3" s="222" t="str">
        <f>'01 '!Z3</f>
        <v>Откло-нение Отгруз-ка - Приём-ка ,%</v>
      </c>
      <c r="AA3" s="225" t="str">
        <f>'01 '!AA3</f>
        <v>Число брёвен в шта-
бе
ле, шт.</v>
      </c>
      <c r="AB3" s="225" t="str">
        <f>'01 '!AB3</f>
        <v>Сред-ний сбег бревен в штабе-ле, см/м</v>
      </c>
      <c r="AC3" s="304" t="str">
        <f>'01 '!AC3</f>
        <v>Длина брёвен в штабеле, м</v>
      </c>
      <c r="AD3" s="304"/>
      <c r="AE3" s="304"/>
      <c r="AF3" s="225" t="str">
        <f>'01 '!AF3</f>
        <v>Коэффициенты полнодревес-ности, вычисленные по длинам:</v>
      </c>
      <c r="AG3" s="225"/>
      <c r="AH3" s="254" t="str">
        <f>'01 '!AH3</f>
        <v xml:space="preserve">Товарная структура штабеля: 
Объём, % (от объёма штабеля - столбец 10) </v>
      </c>
      <c r="AI3" s="255"/>
      <c r="AJ3" s="255"/>
      <c r="AK3" s="255"/>
      <c r="AL3" s="295"/>
    </row>
    <row r="4" spans="1:38" ht="17.149999999999999" customHeight="1" x14ac:dyDescent="0.35">
      <c r="A4" s="351" t="s">
        <v>64</v>
      </c>
      <c r="B4" s="352"/>
      <c r="C4" s="64" t="s">
        <v>142</v>
      </c>
      <c r="D4" s="40"/>
      <c r="E4" s="40"/>
      <c r="F4" s="305" t="s">
        <v>47</v>
      </c>
      <c r="G4" s="306"/>
      <c r="H4" s="306"/>
      <c r="I4" s="306"/>
      <c r="J4" s="16" t="s">
        <v>25</v>
      </c>
      <c r="L4" s="253"/>
      <c r="M4" s="253"/>
      <c r="N4" s="257"/>
      <c r="O4" s="425"/>
      <c r="P4" s="259"/>
      <c r="Q4" s="225"/>
      <c r="R4" s="225"/>
      <c r="S4" s="225"/>
      <c r="T4" s="225"/>
      <c r="U4" s="304"/>
      <c r="V4" s="304"/>
      <c r="W4" s="261"/>
      <c r="X4" s="220"/>
      <c r="Y4" s="220"/>
      <c r="Z4" s="223"/>
      <c r="AA4" s="225"/>
      <c r="AB4" s="225"/>
      <c r="AC4" s="304"/>
      <c r="AD4" s="304"/>
      <c r="AE4" s="304"/>
      <c r="AF4" s="225"/>
      <c r="AG4" s="225"/>
      <c r="AH4" s="296"/>
      <c r="AI4" s="297"/>
      <c r="AJ4" s="297"/>
      <c r="AK4" s="297"/>
      <c r="AL4" s="298"/>
    </row>
    <row r="5" spans="1:38" ht="29.15" customHeight="1" x14ac:dyDescent="0.35">
      <c r="A5" s="307" t="s">
        <v>49</v>
      </c>
      <c r="B5" s="308"/>
      <c r="C5" s="309"/>
      <c r="D5" s="310" t="s">
        <v>63</v>
      </c>
      <c r="E5" s="311"/>
      <c r="F5" s="311"/>
      <c r="G5" s="311"/>
      <c r="H5" s="311"/>
      <c r="I5" s="311"/>
      <c r="J5" s="312"/>
      <c r="L5" s="253"/>
      <c r="M5" s="253"/>
      <c r="N5" s="257"/>
      <c r="O5" s="425"/>
      <c r="P5" s="259"/>
      <c r="Q5" s="225"/>
      <c r="R5" s="225"/>
      <c r="S5" s="225"/>
      <c r="T5" s="225"/>
      <c r="U5" s="304"/>
      <c r="V5" s="304"/>
      <c r="W5" s="261"/>
      <c r="X5" s="220"/>
      <c r="Y5" s="220"/>
      <c r="Z5" s="223"/>
      <c r="AA5" s="225"/>
      <c r="AB5" s="225"/>
      <c r="AC5" s="304"/>
      <c r="AD5" s="304"/>
      <c r="AE5" s="304"/>
      <c r="AF5" s="225"/>
      <c r="AG5" s="225"/>
      <c r="AH5" s="263" t="str">
        <f>'01 '!AH5</f>
        <v>Годные - Пило-
вочник 
1-2 сорта</v>
      </c>
      <c r="AI5" s="263" t="str">
        <f>'01 '!AI5</f>
        <v>Пило-вочник 
3 сорта</v>
      </c>
      <c r="AJ5" s="263" t="str">
        <f>'01 '!AJ5</f>
        <v>Дефек-тные брёвна - балан-сы</v>
      </c>
      <c r="AK5" s="263" t="str">
        <f>'01 '!AK5</f>
        <v>Дефек-тные брёвна по породе</v>
      </c>
      <c r="AL5" s="218" t="str">
        <f>'01 '!AL5</f>
        <v>в т. ч. Брёвна с длиной менее допус-каемой</v>
      </c>
    </row>
    <row r="6" spans="1:38" ht="14.5" customHeight="1" x14ac:dyDescent="0.35">
      <c r="A6" s="162" t="s">
        <v>0</v>
      </c>
      <c r="B6" s="160" t="s">
        <v>1</v>
      </c>
      <c r="C6" s="160" t="s">
        <v>43</v>
      </c>
      <c r="D6" s="161" t="s">
        <v>46</v>
      </c>
      <c r="E6" s="315" t="s">
        <v>143</v>
      </c>
      <c r="F6" s="316"/>
      <c r="G6" s="313" t="s">
        <v>95</v>
      </c>
      <c r="H6" s="314"/>
      <c r="I6" s="314"/>
      <c r="J6" s="137">
        <v>4</v>
      </c>
      <c r="L6" s="253"/>
      <c r="M6" s="253"/>
      <c r="N6" s="257"/>
      <c r="O6" s="425"/>
      <c r="P6" s="259"/>
      <c r="Q6" s="225"/>
      <c r="R6" s="225"/>
      <c r="S6" s="225"/>
      <c r="T6" s="225"/>
      <c r="U6" s="304" t="str">
        <f>'01 '!U6</f>
        <v>по номина-льной  длине бревен</v>
      </c>
      <c r="V6" s="225" t="str">
        <f>'01 '!V6</f>
        <v>по  изме-ренной длине брёвен</v>
      </c>
      <c r="W6" s="261"/>
      <c r="X6" s="220"/>
      <c r="Y6" s="220"/>
      <c r="Z6" s="223"/>
      <c r="AA6" s="225"/>
      <c r="AB6" s="225"/>
      <c r="AC6" s="225" t="str">
        <f>'01 '!AC6</f>
        <v xml:space="preserve">Номи-наль-ная </v>
      </c>
      <c r="AD6" s="225" t="str">
        <f>'01 '!AD6</f>
        <v xml:space="preserve">Наиме-ньшая допуск-аемая </v>
      </c>
      <c r="AE6" s="225" t="str">
        <f>'01 '!AE6</f>
        <v>Сред-
няя</v>
      </c>
      <c r="AF6" s="225" t="str">
        <f>'01 '!AF6</f>
        <v>по  номи-ной длине бревен</v>
      </c>
      <c r="AG6" s="225" t="str">
        <f>'01 '!AG6</f>
        <v>по измере-нной  длине брёвен</v>
      </c>
      <c r="AH6" s="261"/>
      <c r="AI6" s="261"/>
      <c r="AJ6" s="261"/>
      <c r="AK6" s="261"/>
      <c r="AL6" s="219"/>
    </row>
    <row r="7" spans="1:38" ht="15" customHeight="1" thickBot="1" x14ac:dyDescent="0.4">
      <c r="A7" s="163" t="s">
        <v>33</v>
      </c>
      <c r="B7" s="164" t="s">
        <v>29</v>
      </c>
      <c r="C7" s="165" t="s">
        <v>144</v>
      </c>
      <c r="D7" s="27" t="s">
        <v>34</v>
      </c>
      <c r="E7" s="299" t="s">
        <v>145</v>
      </c>
      <c r="F7" s="300"/>
      <c r="G7" s="340" t="s">
        <v>40</v>
      </c>
      <c r="H7" s="341"/>
      <c r="I7" s="341"/>
      <c r="J7" s="28">
        <v>4.03</v>
      </c>
      <c r="L7" s="253"/>
      <c r="M7" s="253"/>
      <c r="N7" s="225" t="str">
        <f>'01 '!N7</f>
        <v>Отг-
рузка</v>
      </c>
      <c r="O7" s="225" t="str">
        <f>'01 '!O7</f>
        <v>При-
ёмка</v>
      </c>
      <c r="P7" s="225" t="str">
        <f>'01 '!P7</f>
        <v>Конт-
роль-
ный
учёт</v>
      </c>
      <c r="Q7" s="225"/>
      <c r="R7" s="225"/>
      <c r="S7" s="225"/>
      <c r="T7" s="225"/>
      <c r="U7" s="304"/>
      <c r="V7" s="225"/>
      <c r="W7" s="261"/>
      <c r="X7" s="220"/>
      <c r="Y7" s="220"/>
      <c r="Z7" s="223"/>
      <c r="AA7" s="225"/>
      <c r="AB7" s="225"/>
      <c r="AC7" s="225"/>
      <c r="AD7" s="225"/>
      <c r="AE7" s="225"/>
      <c r="AF7" s="225"/>
      <c r="AG7" s="225"/>
      <c r="AH7" s="261"/>
      <c r="AI7" s="261"/>
      <c r="AJ7" s="261"/>
      <c r="AK7" s="261"/>
      <c r="AL7" s="219"/>
    </row>
    <row r="8" spans="1:38" ht="20.149999999999999" customHeight="1" x14ac:dyDescent="0.35">
      <c r="A8" s="328" t="s">
        <v>112</v>
      </c>
      <c r="B8" s="329"/>
      <c r="C8" s="329"/>
      <c r="D8" s="329"/>
      <c r="E8" s="330"/>
      <c r="F8" s="331" t="s">
        <v>27</v>
      </c>
      <c r="G8" s="332"/>
      <c r="H8" s="332"/>
      <c r="I8" s="332"/>
      <c r="J8" s="333"/>
      <c r="L8" s="253"/>
      <c r="M8" s="253"/>
      <c r="N8" s="234"/>
      <c r="O8" s="234"/>
      <c r="P8" s="225"/>
      <c r="Q8" s="225" t="str">
        <f>'01 '!Q8</f>
        <v>Отг-
рузка</v>
      </c>
      <c r="R8" s="225" t="str">
        <f>'01 '!R8</f>
        <v>При-
ёмка</v>
      </c>
      <c r="S8" s="225" t="str">
        <f>'01 '!S8</f>
        <v>Отг-
рузка</v>
      </c>
      <c r="T8" s="225" t="str">
        <f>'01 '!T8</f>
        <v>При-
ёмка</v>
      </c>
      <c r="U8" s="304"/>
      <c r="V8" s="225"/>
      <c r="W8" s="261"/>
      <c r="X8" s="220" t="str">
        <f>'01 '!X8</f>
        <v>Отг-
рузка</v>
      </c>
      <c r="Y8" s="220" t="str">
        <f>'01 '!Y8</f>
        <v>При-
ёмка</v>
      </c>
      <c r="Z8" s="223"/>
      <c r="AA8" s="225"/>
      <c r="AB8" s="225"/>
      <c r="AC8" s="225"/>
      <c r="AD8" s="225"/>
      <c r="AE8" s="225"/>
      <c r="AF8" s="225"/>
      <c r="AG8" s="225"/>
      <c r="AH8" s="261"/>
      <c r="AI8" s="261"/>
      <c r="AJ8" s="261"/>
      <c r="AK8" s="261"/>
      <c r="AL8" s="219"/>
    </row>
    <row r="9" spans="1:38" x14ac:dyDescent="0.35">
      <c r="A9" s="334" t="s">
        <v>12</v>
      </c>
      <c r="B9" s="335"/>
      <c r="C9" s="335"/>
      <c r="D9" s="265" t="s">
        <v>111</v>
      </c>
      <c r="E9" s="267" t="s">
        <v>110</v>
      </c>
      <c r="F9" s="421" t="s">
        <v>116</v>
      </c>
      <c r="G9" s="339"/>
      <c r="H9" s="339"/>
      <c r="I9" s="339"/>
      <c r="J9" s="20">
        <f>H30</f>
        <v>14.704004330399991</v>
      </c>
      <c r="L9" s="253"/>
      <c r="M9" s="253"/>
      <c r="N9" s="234"/>
      <c r="O9" s="234"/>
      <c r="P9" s="225"/>
      <c r="Q9" s="234"/>
      <c r="R9" s="234"/>
      <c r="S9" s="234"/>
      <c r="T9" s="234"/>
      <c r="U9" s="304"/>
      <c r="V9" s="225"/>
      <c r="W9" s="262"/>
      <c r="X9" s="235"/>
      <c r="Y9" s="235"/>
      <c r="Z9" s="224"/>
      <c r="AA9" s="225"/>
      <c r="AB9" s="225"/>
      <c r="AC9" s="225"/>
      <c r="AD9" s="225"/>
      <c r="AE9" s="225"/>
      <c r="AF9" s="225"/>
      <c r="AG9" s="225"/>
      <c r="AH9" s="261"/>
      <c r="AI9" s="261"/>
      <c r="AJ9" s="261"/>
      <c r="AK9" s="261"/>
      <c r="AL9" s="219"/>
    </row>
    <row r="10" spans="1:38" ht="15" thickBot="1" x14ac:dyDescent="0.4">
      <c r="A10" s="82" t="s">
        <v>13</v>
      </c>
      <c r="B10" s="85" t="s">
        <v>14</v>
      </c>
      <c r="C10" s="85" t="s">
        <v>15</v>
      </c>
      <c r="D10" s="266"/>
      <c r="E10" s="268"/>
      <c r="F10" s="338" t="s">
        <v>11</v>
      </c>
      <c r="G10" s="339"/>
      <c r="H10" s="339"/>
      <c r="I10" s="339"/>
      <c r="J10" s="31">
        <f>G30</f>
        <v>15.208869417125998</v>
      </c>
      <c r="L10" s="70">
        <f>'01 '!L10</f>
        <v>1</v>
      </c>
      <c r="M10" s="70">
        <f>'01 '!M10</f>
        <v>2</v>
      </c>
      <c r="N10" s="70">
        <f>'01 '!N10</f>
        <v>3</v>
      </c>
      <c r="O10" s="70">
        <f>'01 '!O10</f>
        <v>4</v>
      </c>
      <c r="P10" s="70">
        <f>'01 '!P10</f>
        <v>5</v>
      </c>
      <c r="Q10" s="70">
        <f>'01 '!Q10</f>
        <v>6</v>
      </c>
      <c r="R10" s="70">
        <f>'01 '!R10</f>
        <v>7</v>
      </c>
      <c r="S10" s="70">
        <f>'01 '!S10</f>
        <v>8</v>
      </c>
      <c r="T10" s="70">
        <f>'01 '!T10</f>
        <v>9</v>
      </c>
      <c r="U10" s="70">
        <f>'01 '!U10</f>
        <v>10</v>
      </c>
      <c r="V10" s="70">
        <f>'01 '!V10</f>
        <v>11</v>
      </c>
      <c r="W10" s="70">
        <f>'01 '!W10</f>
        <v>12</v>
      </c>
      <c r="X10" s="70">
        <f>'01 '!X10</f>
        <v>13</v>
      </c>
      <c r="Y10" s="70">
        <f>'01 '!Y10</f>
        <v>14</v>
      </c>
      <c r="Z10" s="70">
        <f>'01 '!Z10</f>
        <v>15</v>
      </c>
      <c r="AA10" s="70">
        <f>'01 '!AA10</f>
        <v>16</v>
      </c>
      <c r="AB10" s="70">
        <f>'01 '!AB10</f>
        <v>17</v>
      </c>
      <c r="AC10" s="70">
        <f>'01 '!AC10</f>
        <v>18</v>
      </c>
      <c r="AD10" s="70">
        <f>'01 '!AD10</f>
        <v>19</v>
      </c>
      <c r="AE10" s="70">
        <f>'01 '!AE10</f>
        <v>20</v>
      </c>
      <c r="AF10" s="70">
        <f>'01 '!AF10</f>
        <v>21</v>
      </c>
      <c r="AG10" s="70">
        <f>'01 '!AG10</f>
        <v>22</v>
      </c>
      <c r="AH10" s="70">
        <f>'01 '!AH10</f>
        <v>23</v>
      </c>
      <c r="AI10" s="70">
        <f>'01 '!AI10</f>
        <v>24</v>
      </c>
      <c r="AJ10" s="70">
        <f>'01 '!AJ10</f>
        <v>25</v>
      </c>
      <c r="AK10" s="70">
        <f>'01 '!AK10</f>
        <v>26</v>
      </c>
      <c r="AL10" s="70">
        <f>'01 '!AL10</f>
        <v>27</v>
      </c>
    </row>
    <row r="11" spans="1:38" ht="15" thickBot="1" x14ac:dyDescent="0.4">
      <c r="A11" s="17">
        <v>4.0199999999999996</v>
      </c>
      <c r="B11" s="3">
        <v>2.2799999999999998</v>
      </c>
      <c r="C11" s="4">
        <v>2.48</v>
      </c>
      <c r="D11" s="83">
        <f>A11*B11*C11</f>
        <v>22.730687999999994</v>
      </c>
      <c r="E11" s="84">
        <f>D11*E12</f>
        <v>14.704004330399991</v>
      </c>
      <c r="F11" s="317" t="s">
        <v>115</v>
      </c>
      <c r="G11" s="318"/>
      <c r="H11" s="318"/>
      <c r="I11" s="318"/>
      <c r="J11" s="34">
        <f>(J10-J9)/J9*100</f>
        <v>3.4335210693743909</v>
      </c>
      <c r="L11" s="119" t="str">
        <f>H2</f>
        <v>003ПЕ40</v>
      </c>
      <c r="M11" s="75" t="str">
        <f>C4</f>
        <v>ВЛЕС</v>
      </c>
      <c r="N11" s="75" t="str">
        <f>B17</f>
        <v>ЛИР</v>
      </c>
      <c r="O11" s="75" t="str">
        <f>B18</f>
        <v>ИИИ</v>
      </c>
      <c r="P11" s="76" t="str">
        <f>J4</f>
        <v>АБВ</v>
      </c>
      <c r="Q11" s="78">
        <f>G17</f>
        <v>0.67</v>
      </c>
      <c r="R11" s="77">
        <f>G18</f>
        <v>0.65</v>
      </c>
      <c r="S11" s="78">
        <f>H17</f>
        <v>15.9051568</v>
      </c>
      <c r="T11" s="78">
        <f>H18</f>
        <v>14.7498624</v>
      </c>
      <c r="U11" s="79">
        <f>J9</f>
        <v>14.704004330399991</v>
      </c>
      <c r="V11" s="78">
        <f>J10</f>
        <v>15.208869417125998</v>
      </c>
      <c r="W11" s="80">
        <f>J11</f>
        <v>3.4335210693743909</v>
      </c>
      <c r="X11" s="121">
        <f>I17</f>
        <v>8.1688800044534151</v>
      </c>
      <c r="Y11" s="121">
        <f>I18</f>
        <v>0.31187470140496693</v>
      </c>
      <c r="Z11" s="121">
        <f>J11</f>
        <v>3.4335210693743909</v>
      </c>
      <c r="AA11" s="114">
        <f>J14</f>
        <v>160</v>
      </c>
      <c r="AB11" s="7">
        <f>J13</f>
        <v>0.89916966005644705</v>
      </c>
      <c r="AC11" s="96">
        <f>J6</f>
        <v>4</v>
      </c>
      <c r="AD11" s="78">
        <f>J7</f>
        <v>4.03</v>
      </c>
      <c r="AE11" s="91">
        <f>J12</f>
        <v>4.1349374999999995</v>
      </c>
      <c r="AF11" s="117">
        <f>E12</f>
        <v>0.6468789827391056</v>
      </c>
      <c r="AG11" s="7">
        <f>E13</f>
        <v>0.66908970890480757</v>
      </c>
      <c r="AH11" s="96">
        <f>J21</f>
        <v>91.091598850444811</v>
      </c>
      <c r="AI11" s="78">
        <f>J22</f>
        <v>2.0203319403668787</v>
      </c>
      <c r="AJ11" s="78">
        <f>J23</f>
        <v>6.065984690686884</v>
      </c>
      <c r="AK11" s="78">
        <f>J24</f>
        <v>0.82208451850144248</v>
      </c>
      <c r="AL11" s="79">
        <f>J25</f>
        <v>2.3472043849065662</v>
      </c>
    </row>
    <row r="12" spans="1:38" ht="19" customHeight="1" x14ac:dyDescent="0.35">
      <c r="A12" s="271" t="s">
        <v>117</v>
      </c>
      <c r="B12" s="272"/>
      <c r="C12" s="272"/>
      <c r="D12" s="273"/>
      <c r="E12" s="116">
        <f>J9/D11</f>
        <v>0.6468789827391056</v>
      </c>
      <c r="F12" s="288" t="s">
        <v>147</v>
      </c>
      <c r="G12" s="291" t="s">
        <v>39</v>
      </c>
      <c r="H12" s="292"/>
      <c r="I12" s="293"/>
      <c r="J12" s="35">
        <f>C29/100</f>
        <v>4.1349374999999995</v>
      </c>
    </row>
    <row r="13" spans="1:38" ht="20.149999999999999" customHeight="1" x14ac:dyDescent="0.35">
      <c r="A13" s="274" t="s">
        <v>118</v>
      </c>
      <c r="B13" s="272"/>
      <c r="C13" s="272"/>
      <c r="D13" s="273"/>
      <c r="E13" s="29">
        <f>J10/D11</f>
        <v>0.66908970890480757</v>
      </c>
      <c r="F13" s="289"/>
      <c r="G13" s="322" t="s">
        <v>28</v>
      </c>
      <c r="H13" s="323"/>
      <c r="I13" s="324"/>
      <c r="J13" s="18">
        <f>F30/J14</f>
        <v>0.89916966005644705</v>
      </c>
    </row>
    <row r="14" spans="1:38" ht="15" customHeight="1" thickBot="1" x14ac:dyDescent="0.4">
      <c r="A14" s="319" t="s">
        <v>119</v>
      </c>
      <c r="B14" s="320"/>
      <c r="C14" s="320"/>
      <c r="D14" s="321"/>
      <c r="E14" s="30">
        <f>E12-E13</f>
        <v>-2.2210726165701966E-2</v>
      </c>
      <c r="F14" s="290"/>
      <c r="G14" s="325" t="s">
        <v>148</v>
      </c>
      <c r="H14" s="286"/>
      <c r="I14" s="326"/>
      <c r="J14" s="60">
        <f>SUBTOTAL(2,E34:E583)</f>
        <v>160</v>
      </c>
    </row>
    <row r="15" spans="1:38" x14ac:dyDescent="0.35">
      <c r="A15" s="328" t="s">
        <v>31</v>
      </c>
      <c r="B15" s="370"/>
      <c r="C15" s="370"/>
      <c r="D15" s="370"/>
      <c r="E15" s="370"/>
      <c r="F15" s="370"/>
      <c r="G15" s="370"/>
      <c r="H15" s="370"/>
      <c r="I15" s="370"/>
      <c r="J15" s="371"/>
    </row>
    <row r="16" spans="1:38" ht="46.5" customHeight="1" x14ac:dyDescent="0.35">
      <c r="A16" s="82" t="s">
        <v>17</v>
      </c>
      <c r="B16" s="85" t="s">
        <v>32</v>
      </c>
      <c r="C16" s="85" t="s">
        <v>18</v>
      </c>
      <c r="D16" s="85" t="s">
        <v>19</v>
      </c>
      <c r="E16" s="85" t="s">
        <v>20</v>
      </c>
      <c r="F16" s="85" t="s">
        <v>113</v>
      </c>
      <c r="G16" s="6" t="s">
        <v>24</v>
      </c>
      <c r="H16" s="50" t="s">
        <v>10</v>
      </c>
      <c r="I16" s="106" t="s">
        <v>21</v>
      </c>
      <c r="J16" s="269" t="s">
        <v>114</v>
      </c>
    </row>
    <row r="17" spans="1:13" x14ac:dyDescent="0.35">
      <c r="A17" s="82" t="s">
        <v>16</v>
      </c>
      <c r="B17" s="5" t="s">
        <v>37</v>
      </c>
      <c r="C17" s="3">
        <v>4.04</v>
      </c>
      <c r="D17" s="3">
        <v>2.2599999999999998</v>
      </c>
      <c r="E17" s="3">
        <v>2.6</v>
      </c>
      <c r="F17" s="83">
        <f>C17*D17*E17</f>
        <v>23.739039999999999</v>
      </c>
      <c r="G17" s="5">
        <v>0.67</v>
      </c>
      <c r="H17" s="105">
        <f>F17*G17</f>
        <v>15.9051568</v>
      </c>
      <c r="I17" s="6">
        <f>(H17-J9)/J9*100</f>
        <v>8.1688800044534151</v>
      </c>
      <c r="J17" s="270"/>
    </row>
    <row r="18" spans="1:13" ht="15" thickBot="1" x14ac:dyDescent="0.4">
      <c r="A18" s="51" t="s">
        <v>88</v>
      </c>
      <c r="B18" s="21" t="s">
        <v>35</v>
      </c>
      <c r="C18" s="32">
        <f>A11</f>
        <v>4.0199999999999996</v>
      </c>
      <c r="D18" s="32">
        <v>2.2400000000000002</v>
      </c>
      <c r="E18" s="33">
        <v>2.52</v>
      </c>
      <c r="F18" s="115">
        <f>C18*D18*E18</f>
        <v>22.692095999999999</v>
      </c>
      <c r="G18" s="8">
        <v>0.65</v>
      </c>
      <c r="H18" s="105">
        <f>F18*G18</f>
        <v>14.7498624</v>
      </c>
      <c r="I18" s="9">
        <f>(H18-J9)/J9*100</f>
        <v>0.31187470140496693</v>
      </c>
      <c r="J18" s="19">
        <f>I17-I18</f>
        <v>7.8570053030484486</v>
      </c>
    </row>
    <row r="19" spans="1:13" ht="17" customHeight="1" x14ac:dyDescent="0.35">
      <c r="A19" s="372" t="s">
        <v>55</v>
      </c>
      <c r="B19" s="373"/>
      <c r="C19" s="373"/>
      <c r="D19" s="373"/>
      <c r="E19" s="373"/>
      <c r="F19" s="373"/>
      <c r="G19" s="373"/>
      <c r="H19" s="373"/>
      <c r="I19" s="373"/>
      <c r="J19" s="374"/>
    </row>
    <row r="20" spans="1:13" ht="14.5" customHeight="1" x14ac:dyDescent="0.35">
      <c r="A20" s="278" t="s">
        <v>122</v>
      </c>
      <c r="B20" s="279"/>
      <c r="C20" s="279"/>
      <c r="D20" s="279"/>
      <c r="E20" s="279"/>
      <c r="F20" s="280"/>
      <c r="G20" s="86" t="s">
        <v>121</v>
      </c>
      <c r="H20" s="275" t="s">
        <v>120</v>
      </c>
      <c r="I20" s="276"/>
      <c r="J20" s="277"/>
    </row>
    <row r="21" spans="1:13" ht="16" customHeight="1" x14ac:dyDescent="0.35">
      <c r="A21" s="281" t="s">
        <v>56</v>
      </c>
      <c r="B21" s="282"/>
      <c r="C21" s="282"/>
      <c r="D21" s="282"/>
      <c r="E21" s="282"/>
      <c r="F21" s="283"/>
      <c r="G21" s="58" t="str">
        <f>D7</f>
        <v>ПЕ40</v>
      </c>
      <c r="H21" s="86">
        <f>COUNTIF($B$34:$B$583,G21)</f>
        <v>146</v>
      </c>
      <c r="I21" s="6">
        <f>SUMIF($B$34:$B$583,G21,$H$34:$H$583)</f>
        <v>13.394112639599994</v>
      </c>
      <c r="J21" s="63">
        <f>I21/$J$9*100</f>
        <v>91.091598850444811</v>
      </c>
      <c r="L21" s="264"/>
      <c r="M21" s="264"/>
    </row>
    <row r="22" spans="1:13" x14ac:dyDescent="0.35">
      <c r="A22" s="281" t="s">
        <v>61</v>
      </c>
      <c r="B22" s="282"/>
      <c r="C22" s="282"/>
      <c r="D22" s="282"/>
      <c r="E22" s="282"/>
      <c r="F22" s="283"/>
      <c r="G22" s="58">
        <v>3</v>
      </c>
      <c r="H22" s="86">
        <f>COUNTIF($B$34:$B$583,G22)</f>
        <v>3</v>
      </c>
      <c r="I22" s="6">
        <f>SUMIF($B$34:$B$583,G22,$H$34:$H$583)</f>
        <v>0.29706969599999999</v>
      </c>
      <c r="J22" s="118">
        <f t="shared" ref="J22:J24" si="0">I22/$J$9*100</f>
        <v>2.0203319403668787</v>
      </c>
      <c r="L22" s="264"/>
      <c r="M22" s="264"/>
    </row>
    <row r="23" spans="1:13" x14ac:dyDescent="0.35">
      <c r="A23" s="281" t="s">
        <v>58</v>
      </c>
      <c r="B23" s="282"/>
      <c r="C23" s="282"/>
      <c r="D23" s="282"/>
      <c r="E23" s="282"/>
      <c r="F23" s="283"/>
      <c r="G23" s="58" t="s">
        <v>57</v>
      </c>
      <c r="H23" s="86">
        <f>COUNTIF($B$34:$B$583,G23)</f>
        <v>10</v>
      </c>
      <c r="I23" s="6">
        <f>SUMIF($B$34:$B$583,G23,$H$34:$H$583)</f>
        <v>0.89194265159999997</v>
      </c>
      <c r="J23" s="118">
        <f t="shared" si="0"/>
        <v>6.065984690686884</v>
      </c>
      <c r="L23" s="264"/>
      <c r="M23" s="264"/>
    </row>
    <row r="24" spans="1:13" ht="14.5" customHeight="1" x14ac:dyDescent="0.35">
      <c r="A24" s="281" t="s">
        <v>59</v>
      </c>
      <c r="B24" s="282"/>
      <c r="C24" s="282"/>
      <c r="D24" s="282"/>
      <c r="E24" s="282"/>
      <c r="F24" s="283"/>
      <c r="G24" s="58" t="s">
        <v>60</v>
      </c>
      <c r="H24" s="86">
        <f>COUNTIF($B$34:$B$583,G24)</f>
        <v>1</v>
      </c>
      <c r="I24" s="6">
        <f>SUMIF($B$34:$B$583,G24,$H$34:$H$583)</f>
        <v>0.12087934320000002</v>
      </c>
      <c r="J24" s="118">
        <f t="shared" si="0"/>
        <v>0.82208451850144248</v>
      </c>
      <c r="L24" s="264"/>
      <c r="M24" s="264"/>
    </row>
    <row r="25" spans="1:13" ht="15" thickBot="1" x14ac:dyDescent="0.4">
      <c r="A25" s="284" t="s">
        <v>123</v>
      </c>
      <c r="B25" s="285"/>
      <c r="C25" s="285"/>
      <c r="D25" s="285"/>
      <c r="E25" s="285"/>
      <c r="F25" s="286"/>
      <c r="G25" s="286"/>
      <c r="H25" s="287"/>
      <c r="I25" s="74">
        <f>I30</f>
        <v>0.34513303439999998</v>
      </c>
      <c r="J25" s="31">
        <f>I25/H30*100</f>
        <v>2.3472043849065662</v>
      </c>
      <c r="L25" s="264"/>
      <c r="M25" s="264"/>
    </row>
    <row r="26" spans="1:13" x14ac:dyDescent="0.35">
      <c r="A26" s="377" t="s">
        <v>53</v>
      </c>
      <c r="B26" s="378"/>
      <c r="C26" s="378"/>
      <c r="D26" s="378"/>
      <c r="E26" s="378"/>
      <c r="F26" s="378"/>
      <c r="G26" s="378"/>
      <c r="H26" s="378"/>
      <c r="I26" s="378"/>
      <c r="J26" s="379"/>
      <c r="L26" s="264"/>
      <c r="M26" s="264"/>
    </row>
    <row r="27" spans="1:13" x14ac:dyDescent="0.35">
      <c r="A27" s="380" t="s">
        <v>54</v>
      </c>
      <c r="B27" s="381"/>
      <c r="C27" s="107">
        <f t="shared" ref="C27:I27" si="1">C28*2</f>
        <v>8.9526971446331203</v>
      </c>
      <c r="D27" s="108">
        <f t="shared" si="1"/>
        <v>36.695155456303247</v>
      </c>
      <c r="E27" s="108">
        <f t="shared" si="1"/>
        <v>70.19935561172835</v>
      </c>
      <c r="F27" s="109">
        <f t="shared" si="1"/>
        <v>1.2856256964945678</v>
      </c>
      <c r="G27" s="109">
        <f t="shared" si="1"/>
        <v>7.9401103438932169E-2</v>
      </c>
      <c r="H27" s="109">
        <f t="shared" si="1"/>
        <v>7.6312613781245917E-2</v>
      </c>
      <c r="I27" s="109">
        <f t="shared" si="1"/>
        <v>2.7819155740567678E-2</v>
      </c>
      <c r="J27" s="382" t="s">
        <v>124</v>
      </c>
      <c r="L27" s="264"/>
      <c r="M27" s="264"/>
    </row>
    <row r="28" spans="1:13" x14ac:dyDescent="0.35">
      <c r="A28" s="380" t="s">
        <v>36</v>
      </c>
      <c r="B28" s="381"/>
      <c r="C28" s="110">
        <f>STDEV(C34:C210)</f>
        <v>4.4763485723165601</v>
      </c>
      <c r="D28" s="110">
        <f t="shared" ref="D28:I28" si="2">STDEV(D34:D210)</f>
        <v>18.347577728151624</v>
      </c>
      <c r="E28" s="110">
        <f t="shared" si="2"/>
        <v>35.099677805864175</v>
      </c>
      <c r="F28" s="109">
        <f t="shared" si="2"/>
        <v>0.64281284824728391</v>
      </c>
      <c r="G28" s="109">
        <f t="shared" si="2"/>
        <v>3.9700551719466085E-2</v>
      </c>
      <c r="H28" s="109">
        <f t="shared" si="2"/>
        <v>3.8156306890622958E-2</v>
      </c>
      <c r="I28" s="109">
        <f t="shared" si="2"/>
        <v>1.3909577870283839E-2</v>
      </c>
      <c r="J28" s="383"/>
      <c r="L28" s="264"/>
      <c r="M28" s="264"/>
    </row>
    <row r="29" spans="1:13" x14ac:dyDescent="0.35">
      <c r="A29" s="375" t="s">
        <v>2</v>
      </c>
      <c r="B29" s="376"/>
      <c r="C29" s="111">
        <f>C30/J14</f>
        <v>413.49374999999998</v>
      </c>
      <c r="D29" s="111">
        <f>D30/J14</f>
        <v>149.11875000000001</v>
      </c>
      <c r="E29" s="111">
        <f>E30/J14</f>
        <v>186.30625000000001</v>
      </c>
      <c r="F29" s="112">
        <f>F30/J14</f>
        <v>0.89916966005644705</v>
      </c>
      <c r="G29" s="112">
        <f>G30/J14</f>
        <v>9.5055433857037491E-2</v>
      </c>
      <c r="H29" s="112">
        <f>H30/J14</f>
        <v>9.1900027064999945E-2</v>
      </c>
      <c r="I29" s="111">
        <f>I30/J14</f>
        <v>2.1570814649999998E-3</v>
      </c>
      <c r="J29" s="113">
        <f>J14+33</f>
        <v>193</v>
      </c>
      <c r="L29" s="264"/>
      <c r="M29" s="264"/>
    </row>
    <row r="30" spans="1:13" ht="15" thickBot="1" x14ac:dyDescent="0.4">
      <c r="A30" s="353" t="s">
        <v>3</v>
      </c>
      <c r="B30" s="354"/>
      <c r="C30" s="36">
        <f t="shared" ref="C30:J30" si="3">SUM(C34:C424)</f>
        <v>66159</v>
      </c>
      <c r="D30" s="36">
        <f t="shared" si="3"/>
        <v>23859</v>
      </c>
      <c r="E30" s="36">
        <f t="shared" si="3"/>
        <v>29809</v>
      </c>
      <c r="F30" s="36">
        <f t="shared" si="3"/>
        <v>143.86714560903152</v>
      </c>
      <c r="G30" s="37">
        <f t="shared" si="3"/>
        <v>15.208869417125998</v>
      </c>
      <c r="H30" s="37">
        <f t="shared" si="3"/>
        <v>14.704004330399991</v>
      </c>
      <c r="I30" s="38">
        <f t="shared" si="3"/>
        <v>0.34513303439999998</v>
      </c>
      <c r="J30" s="59">
        <f t="shared" si="3"/>
        <v>4</v>
      </c>
    </row>
    <row r="31" spans="1:13" ht="15" thickBot="1" x14ac:dyDescent="0.4">
      <c r="A31" s="355" t="s">
        <v>50</v>
      </c>
      <c r="B31" s="356"/>
      <c r="C31" s="356"/>
      <c r="D31" s="356"/>
      <c r="E31" s="356"/>
      <c r="F31" s="356"/>
      <c r="G31" s="356"/>
      <c r="H31" s="356"/>
      <c r="I31" s="356"/>
      <c r="J31" s="357"/>
    </row>
    <row r="32" spans="1:13" ht="25" customHeight="1" x14ac:dyDescent="0.35">
      <c r="A32" s="328" t="s">
        <v>4</v>
      </c>
      <c r="B32" s="359" t="s">
        <v>51</v>
      </c>
      <c r="C32" s="361" t="s">
        <v>5</v>
      </c>
      <c r="D32" s="362"/>
      <c r="E32" s="363"/>
      <c r="F32" s="364" t="s">
        <v>23</v>
      </c>
      <c r="G32" s="366" t="s">
        <v>9</v>
      </c>
      <c r="H32" s="367"/>
      <c r="I32" s="367"/>
      <c r="J32" s="368" t="s">
        <v>41</v>
      </c>
    </row>
    <row r="33" spans="1:10" ht="84.5" thickBot="1" x14ac:dyDescent="0.4">
      <c r="A33" s="358"/>
      <c r="B33" s="360"/>
      <c r="C33" s="52" t="s">
        <v>30</v>
      </c>
      <c r="D33" s="53" t="s">
        <v>6</v>
      </c>
      <c r="E33" s="54" t="s">
        <v>7</v>
      </c>
      <c r="F33" s="365"/>
      <c r="G33" s="55" t="s">
        <v>26</v>
      </c>
      <c r="H33" s="56" t="s">
        <v>38</v>
      </c>
      <c r="I33" s="57" t="s">
        <v>42</v>
      </c>
      <c r="J33" s="369"/>
    </row>
    <row r="34" spans="1:10" x14ac:dyDescent="0.35">
      <c r="A34" s="41">
        <v>1</v>
      </c>
      <c r="B34" s="13" t="s">
        <v>34</v>
      </c>
      <c r="C34" s="13">
        <v>419</v>
      </c>
      <c r="D34" s="13">
        <v>176</v>
      </c>
      <c r="E34" s="13">
        <v>228</v>
      </c>
      <c r="F34" s="12">
        <f>IF(C34=0,0,(E34-D34)/C34*10)</f>
        <v>1.2410501193317423</v>
      </c>
      <c r="G34" s="7">
        <f t="shared" ref="G34:G98" si="4">(3.1416*C34/100*(D34/10*D34/10+E34/10*E34/10))/80000</f>
        <v>0.13650346248000003</v>
      </c>
      <c r="H34" s="7">
        <f>(3.1416*$J$6*(D34/10*D34/10+E34/10*E34/10))/80000</f>
        <v>0.13031356800000002</v>
      </c>
      <c r="I34" s="7">
        <f>H34*J34</f>
        <v>0</v>
      </c>
      <c r="J34" s="42">
        <f t="shared" ref="J34:J98" si="5">IF(C34&lt;$J$7*100,1,0)</f>
        <v>0</v>
      </c>
    </row>
    <row r="35" spans="1:10" x14ac:dyDescent="0.35">
      <c r="A35" s="43">
        <f>A34+1</f>
        <v>2</v>
      </c>
      <c r="B35" s="14" t="s">
        <v>34</v>
      </c>
      <c r="C35" s="14">
        <v>409</v>
      </c>
      <c r="D35" s="14">
        <v>140</v>
      </c>
      <c r="E35" s="14">
        <v>167</v>
      </c>
      <c r="F35" s="11">
        <f t="shared" ref="F35:F98" si="6">IF(C35=0,0,(E35-D35)/C35*10)</f>
        <v>0.66014669926650371</v>
      </c>
      <c r="G35" s="10">
        <f t="shared" si="4"/>
        <v>7.6274124926999989E-2</v>
      </c>
      <c r="H35" s="7">
        <f t="shared" ref="H35:H98" si="7">(3.1416*$J$6*(D35/10*D35/10+E35/10*E35/10))/80000</f>
        <v>7.4595721199999993E-2</v>
      </c>
      <c r="I35" s="7">
        <f>H35*J35</f>
        <v>0</v>
      </c>
      <c r="J35" s="42">
        <f t="shared" si="5"/>
        <v>0</v>
      </c>
    </row>
    <row r="36" spans="1:10" x14ac:dyDescent="0.35">
      <c r="A36" s="43">
        <f t="shared" ref="A36:A99" si="8">A35+1</f>
        <v>3</v>
      </c>
      <c r="B36" s="14" t="s">
        <v>34</v>
      </c>
      <c r="C36" s="14">
        <v>402</v>
      </c>
      <c r="D36" s="14">
        <v>130</v>
      </c>
      <c r="E36" s="14">
        <v>156</v>
      </c>
      <c r="F36" s="11">
        <f t="shared" si="6"/>
        <v>0.6467661691542288</v>
      </c>
      <c r="G36" s="10">
        <f t="shared" si="4"/>
        <v>6.5097376343999994E-2</v>
      </c>
      <c r="H36" s="7">
        <f t="shared" si="7"/>
        <v>6.4773508800000004E-2</v>
      </c>
      <c r="I36" s="7">
        <f t="shared" ref="I36:I99" si="9">H36*J36</f>
        <v>6.4773508800000004E-2</v>
      </c>
      <c r="J36" s="42">
        <f t="shared" si="5"/>
        <v>1</v>
      </c>
    </row>
    <row r="37" spans="1:10" x14ac:dyDescent="0.35">
      <c r="A37" s="43">
        <f t="shared" si="8"/>
        <v>4</v>
      </c>
      <c r="B37" s="14" t="s">
        <v>34</v>
      </c>
      <c r="C37" s="14">
        <v>416</v>
      </c>
      <c r="D37" s="14">
        <v>152</v>
      </c>
      <c r="E37" s="14">
        <v>176</v>
      </c>
      <c r="F37" s="11">
        <f t="shared" si="6"/>
        <v>0.57692307692307698</v>
      </c>
      <c r="G37" s="10">
        <f t="shared" si="4"/>
        <v>8.8346818560000012E-2</v>
      </c>
      <c r="H37" s="7">
        <f t="shared" si="7"/>
        <v>8.4948864000000013E-2</v>
      </c>
      <c r="I37" s="7">
        <f t="shared" si="9"/>
        <v>0</v>
      </c>
      <c r="J37" s="42">
        <f t="shared" si="5"/>
        <v>0</v>
      </c>
    </row>
    <row r="38" spans="1:10" x14ac:dyDescent="0.35">
      <c r="A38" s="43">
        <f t="shared" si="8"/>
        <v>5</v>
      </c>
      <c r="B38" s="14" t="s">
        <v>34</v>
      </c>
      <c r="C38" s="14">
        <v>413</v>
      </c>
      <c r="D38" s="14">
        <v>145</v>
      </c>
      <c r="E38" s="14">
        <v>169</v>
      </c>
      <c r="F38" s="11">
        <f t="shared" si="6"/>
        <v>0.58111380145278457</v>
      </c>
      <c r="G38" s="10">
        <f t="shared" si="4"/>
        <v>8.0421103686000014E-2</v>
      </c>
      <c r="H38" s="7">
        <f t="shared" si="7"/>
        <v>7.7889688799999995E-2</v>
      </c>
      <c r="I38" s="7">
        <f t="shared" si="9"/>
        <v>0</v>
      </c>
      <c r="J38" s="42">
        <f t="shared" si="5"/>
        <v>0</v>
      </c>
    </row>
    <row r="39" spans="1:10" x14ac:dyDescent="0.35">
      <c r="A39" s="43">
        <f t="shared" si="8"/>
        <v>6</v>
      </c>
      <c r="B39" s="14" t="s">
        <v>34</v>
      </c>
      <c r="C39" s="14">
        <v>417</v>
      </c>
      <c r="D39" s="14">
        <v>166</v>
      </c>
      <c r="E39" s="14">
        <v>191</v>
      </c>
      <c r="F39" s="11">
        <f t="shared" si="6"/>
        <v>0.59952038369304561</v>
      </c>
      <c r="G39" s="10">
        <f t="shared" si="4"/>
        <v>0.10486436568300003</v>
      </c>
      <c r="H39" s="7">
        <f t="shared" si="7"/>
        <v>0.10058931960000002</v>
      </c>
      <c r="I39" s="7">
        <f t="shared" si="9"/>
        <v>0</v>
      </c>
      <c r="J39" s="42">
        <f t="shared" si="5"/>
        <v>0</v>
      </c>
    </row>
    <row r="40" spans="1:10" x14ac:dyDescent="0.35">
      <c r="A40" s="43">
        <f t="shared" si="8"/>
        <v>7</v>
      </c>
      <c r="B40" s="14" t="s">
        <v>57</v>
      </c>
      <c r="C40" s="14">
        <v>416</v>
      </c>
      <c r="D40" s="14">
        <v>198</v>
      </c>
      <c r="E40" s="14">
        <v>234</v>
      </c>
      <c r="F40" s="11">
        <f t="shared" si="6"/>
        <v>0.86538461538461542</v>
      </c>
      <c r="G40" s="10">
        <f t="shared" si="4"/>
        <v>0.15349606271999999</v>
      </c>
      <c r="H40" s="7">
        <f t="shared" si="7"/>
        <v>0.14759236799999997</v>
      </c>
      <c r="I40" s="7">
        <f t="shared" si="9"/>
        <v>0</v>
      </c>
      <c r="J40" s="42">
        <f t="shared" si="5"/>
        <v>0</v>
      </c>
    </row>
    <row r="41" spans="1:10" x14ac:dyDescent="0.35">
      <c r="A41" s="43">
        <f t="shared" si="8"/>
        <v>8</v>
      </c>
      <c r="B41" s="14" t="s">
        <v>34</v>
      </c>
      <c r="C41" s="14">
        <v>412</v>
      </c>
      <c r="D41" s="14">
        <v>136</v>
      </c>
      <c r="E41" s="14">
        <v>165</v>
      </c>
      <c r="F41" s="11">
        <f t="shared" si="6"/>
        <v>0.70388349514563098</v>
      </c>
      <c r="G41" s="10">
        <f t="shared" si="4"/>
        <v>7.3973103203999996E-2</v>
      </c>
      <c r="H41" s="7">
        <f t="shared" si="7"/>
        <v>7.1818546799999994E-2</v>
      </c>
      <c r="I41" s="7">
        <f t="shared" si="9"/>
        <v>0</v>
      </c>
      <c r="J41" s="42">
        <f t="shared" si="5"/>
        <v>0</v>
      </c>
    </row>
    <row r="42" spans="1:10" x14ac:dyDescent="0.35">
      <c r="A42" s="43">
        <f t="shared" si="8"/>
        <v>9</v>
      </c>
      <c r="B42" s="14" t="s">
        <v>34</v>
      </c>
      <c r="C42" s="14">
        <v>415</v>
      </c>
      <c r="D42" s="14">
        <v>174</v>
      </c>
      <c r="E42" s="14">
        <v>214</v>
      </c>
      <c r="F42" s="11">
        <f t="shared" si="6"/>
        <v>0.96385542168674698</v>
      </c>
      <c r="G42" s="10">
        <f t="shared" si="4"/>
        <v>0.12397491876</v>
      </c>
      <c r="H42" s="7">
        <f t="shared" si="7"/>
        <v>0.1194938976</v>
      </c>
      <c r="I42" s="7">
        <f t="shared" si="9"/>
        <v>0</v>
      </c>
      <c r="J42" s="42">
        <f t="shared" si="5"/>
        <v>0</v>
      </c>
    </row>
    <row r="43" spans="1:10" x14ac:dyDescent="0.35">
      <c r="A43" s="43">
        <f t="shared" si="8"/>
        <v>10</v>
      </c>
      <c r="B43" s="14">
        <v>3</v>
      </c>
      <c r="C43" s="14">
        <v>417</v>
      </c>
      <c r="D43" s="14">
        <v>148</v>
      </c>
      <c r="E43" s="14">
        <v>183</v>
      </c>
      <c r="F43" s="11">
        <f t="shared" si="6"/>
        <v>0.8393285371702639</v>
      </c>
      <c r="G43" s="10">
        <f t="shared" si="4"/>
        <v>9.0709305687000003E-2</v>
      </c>
      <c r="H43" s="7">
        <f t="shared" si="7"/>
        <v>8.7011324400000006E-2</v>
      </c>
      <c r="I43" s="7">
        <f t="shared" si="9"/>
        <v>0</v>
      </c>
      <c r="J43" s="42">
        <f t="shared" si="5"/>
        <v>0</v>
      </c>
    </row>
    <row r="44" spans="1:10" x14ac:dyDescent="0.35">
      <c r="A44" s="43">
        <f t="shared" si="8"/>
        <v>11</v>
      </c>
      <c r="B44" s="14" t="s">
        <v>34</v>
      </c>
      <c r="C44" s="14">
        <v>411</v>
      </c>
      <c r="D44" s="14">
        <v>150</v>
      </c>
      <c r="E44" s="14">
        <v>181</v>
      </c>
      <c r="F44" s="11">
        <f t="shared" si="6"/>
        <v>0.75425790754257915</v>
      </c>
      <c r="G44" s="10">
        <f t="shared" si="4"/>
        <v>8.9191088216999989E-2</v>
      </c>
      <c r="H44" s="7">
        <f t="shared" si="7"/>
        <v>8.6803978800000001E-2</v>
      </c>
      <c r="I44" s="7">
        <f t="shared" si="9"/>
        <v>0</v>
      </c>
      <c r="J44" s="42">
        <f t="shared" si="5"/>
        <v>0</v>
      </c>
    </row>
    <row r="45" spans="1:10" x14ac:dyDescent="0.35">
      <c r="A45" s="43">
        <f t="shared" si="8"/>
        <v>12</v>
      </c>
      <c r="B45" s="14" t="s">
        <v>34</v>
      </c>
      <c r="C45" s="14">
        <v>414</v>
      </c>
      <c r="D45" s="14">
        <v>144</v>
      </c>
      <c r="E45" s="14">
        <v>188</v>
      </c>
      <c r="F45" s="11">
        <f t="shared" si="6"/>
        <v>1.0628019323671498</v>
      </c>
      <c r="G45" s="10">
        <f t="shared" si="4"/>
        <v>9.1173630239999984E-2</v>
      </c>
      <c r="H45" s="7">
        <f t="shared" si="7"/>
        <v>8.8090463999999979E-2</v>
      </c>
      <c r="I45" s="7">
        <f t="shared" si="9"/>
        <v>0</v>
      </c>
      <c r="J45" s="42">
        <f t="shared" si="5"/>
        <v>0</v>
      </c>
    </row>
    <row r="46" spans="1:10" x14ac:dyDescent="0.35">
      <c r="A46" s="43">
        <f t="shared" si="8"/>
        <v>13</v>
      </c>
      <c r="B46" s="14" t="s">
        <v>34</v>
      </c>
      <c r="C46" s="14">
        <v>415</v>
      </c>
      <c r="D46" s="14">
        <v>155</v>
      </c>
      <c r="E46" s="14">
        <v>201</v>
      </c>
      <c r="F46" s="11">
        <f t="shared" si="6"/>
        <v>1.1084337349397591</v>
      </c>
      <c r="G46" s="10">
        <f t="shared" si="4"/>
        <v>0.10499537433</v>
      </c>
      <c r="H46" s="7">
        <f t="shared" si="7"/>
        <v>0.1012003608</v>
      </c>
      <c r="I46" s="7">
        <f t="shared" si="9"/>
        <v>0</v>
      </c>
      <c r="J46" s="42">
        <f t="shared" si="5"/>
        <v>0</v>
      </c>
    </row>
    <row r="47" spans="1:10" x14ac:dyDescent="0.35">
      <c r="A47" s="43">
        <f t="shared" si="8"/>
        <v>14</v>
      </c>
      <c r="B47" s="14">
        <v>3</v>
      </c>
      <c r="C47" s="14">
        <v>416</v>
      </c>
      <c r="D47" s="14">
        <v>185</v>
      </c>
      <c r="E47" s="14">
        <v>231</v>
      </c>
      <c r="F47" s="11">
        <f t="shared" si="6"/>
        <v>1.1057692307692308</v>
      </c>
      <c r="G47" s="10">
        <f t="shared" si="4"/>
        <v>0.14308329235199999</v>
      </c>
      <c r="H47" s="7">
        <f t="shared" si="7"/>
        <v>0.1375800888</v>
      </c>
      <c r="I47" s="7">
        <f t="shared" si="9"/>
        <v>0</v>
      </c>
      <c r="J47" s="42">
        <f t="shared" si="5"/>
        <v>0</v>
      </c>
    </row>
    <row r="48" spans="1:10" x14ac:dyDescent="0.35">
      <c r="A48" s="43">
        <f t="shared" si="8"/>
        <v>15</v>
      </c>
      <c r="B48" s="14" t="s">
        <v>34</v>
      </c>
      <c r="C48" s="14">
        <v>413</v>
      </c>
      <c r="D48" s="14">
        <v>130</v>
      </c>
      <c r="E48" s="14">
        <v>158</v>
      </c>
      <c r="F48" s="11">
        <f t="shared" si="6"/>
        <v>0.67796610169491522</v>
      </c>
      <c r="G48" s="10">
        <f t="shared" si="4"/>
        <v>6.7897170263999995E-2</v>
      </c>
      <c r="H48" s="7">
        <f t="shared" si="7"/>
        <v>6.5759971199999989E-2</v>
      </c>
      <c r="I48" s="7">
        <f t="shared" si="9"/>
        <v>0</v>
      </c>
      <c r="J48" s="42">
        <f t="shared" si="5"/>
        <v>0</v>
      </c>
    </row>
    <row r="49" spans="1:10" x14ac:dyDescent="0.35">
      <c r="A49" s="43">
        <f t="shared" si="8"/>
        <v>16</v>
      </c>
      <c r="B49" s="14" t="s">
        <v>34</v>
      </c>
      <c r="C49" s="14">
        <v>409</v>
      </c>
      <c r="D49" s="14">
        <v>143</v>
      </c>
      <c r="E49" s="14">
        <v>160</v>
      </c>
      <c r="F49" s="11">
        <f t="shared" si="6"/>
        <v>0.41564792176039117</v>
      </c>
      <c r="G49" s="10">
        <f t="shared" si="4"/>
        <v>7.3961279007000003E-2</v>
      </c>
      <c r="H49" s="7">
        <f t="shared" si="7"/>
        <v>7.2333769199999995E-2</v>
      </c>
      <c r="I49" s="7">
        <f t="shared" si="9"/>
        <v>0</v>
      </c>
      <c r="J49" s="42">
        <f t="shared" si="5"/>
        <v>0</v>
      </c>
    </row>
    <row r="50" spans="1:10" x14ac:dyDescent="0.35">
      <c r="A50" s="43">
        <f t="shared" si="8"/>
        <v>17</v>
      </c>
      <c r="B50" s="14" t="s">
        <v>34</v>
      </c>
      <c r="C50" s="14">
        <v>414</v>
      </c>
      <c r="D50" s="14">
        <v>178</v>
      </c>
      <c r="E50" s="14">
        <v>265</v>
      </c>
      <c r="F50" s="11">
        <f t="shared" si="6"/>
        <v>2.1014492753623188</v>
      </c>
      <c r="G50" s="10">
        <f t="shared" si="4"/>
        <v>0.165681410202</v>
      </c>
      <c r="H50" s="7">
        <f t="shared" si="7"/>
        <v>0.1600786572</v>
      </c>
      <c r="I50" s="7">
        <f t="shared" si="9"/>
        <v>0</v>
      </c>
      <c r="J50" s="42">
        <f t="shared" si="5"/>
        <v>0</v>
      </c>
    </row>
    <row r="51" spans="1:10" x14ac:dyDescent="0.35">
      <c r="A51" s="43">
        <f t="shared" si="8"/>
        <v>18</v>
      </c>
      <c r="B51" s="14" t="s">
        <v>34</v>
      </c>
      <c r="C51" s="14">
        <v>416</v>
      </c>
      <c r="D51" s="14">
        <v>150</v>
      </c>
      <c r="E51" s="14">
        <v>170</v>
      </c>
      <c r="F51" s="11">
        <f t="shared" si="6"/>
        <v>0.48076923076923078</v>
      </c>
      <c r="G51" s="10">
        <f t="shared" si="4"/>
        <v>8.3968684799999999E-2</v>
      </c>
      <c r="H51" s="7">
        <f t="shared" si="7"/>
        <v>8.0739119999999998E-2</v>
      </c>
      <c r="I51" s="7">
        <f t="shared" si="9"/>
        <v>0</v>
      </c>
      <c r="J51" s="42">
        <f t="shared" si="5"/>
        <v>0</v>
      </c>
    </row>
    <row r="52" spans="1:10" x14ac:dyDescent="0.35">
      <c r="A52" s="43">
        <f t="shared" si="8"/>
        <v>19</v>
      </c>
      <c r="B52" s="14" t="s">
        <v>57</v>
      </c>
      <c r="C52" s="14">
        <v>416</v>
      </c>
      <c r="D52" s="14">
        <v>144</v>
      </c>
      <c r="E52" s="14">
        <v>200</v>
      </c>
      <c r="F52" s="11">
        <f t="shared" si="6"/>
        <v>1.346153846153846</v>
      </c>
      <c r="G52" s="10">
        <f t="shared" si="4"/>
        <v>9.9220273152000008E-2</v>
      </c>
      <c r="H52" s="7">
        <f t="shared" si="7"/>
        <v>9.5404108800000012E-2</v>
      </c>
      <c r="I52" s="7">
        <f t="shared" si="9"/>
        <v>0</v>
      </c>
      <c r="J52" s="42">
        <f t="shared" si="5"/>
        <v>0</v>
      </c>
    </row>
    <row r="53" spans="1:10" x14ac:dyDescent="0.35">
      <c r="A53" s="43">
        <f t="shared" si="8"/>
        <v>20</v>
      </c>
      <c r="B53" s="14" t="s">
        <v>34</v>
      </c>
      <c r="C53" s="14">
        <v>414</v>
      </c>
      <c r="D53" s="14">
        <v>129</v>
      </c>
      <c r="E53" s="14">
        <v>180</v>
      </c>
      <c r="F53" s="11">
        <f t="shared" si="6"/>
        <v>1.2318840579710146</v>
      </c>
      <c r="G53" s="10">
        <f t="shared" si="4"/>
        <v>7.9729778898000009E-2</v>
      </c>
      <c r="H53" s="7">
        <f t="shared" si="7"/>
        <v>7.7033602800000003E-2</v>
      </c>
      <c r="I53" s="7">
        <f t="shared" si="9"/>
        <v>0</v>
      </c>
      <c r="J53" s="42">
        <f t="shared" si="5"/>
        <v>0</v>
      </c>
    </row>
    <row r="54" spans="1:10" x14ac:dyDescent="0.35">
      <c r="A54" s="43">
        <f t="shared" si="8"/>
        <v>21</v>
      </c>
      <c r="B54" s="14" t="s">
        <v>34</v>
      </c>
      <c r="C54" s="14">
        <v>410</v>
      </c>
      <c r="D54" s="14">
        <v>148</v>
      </c>
      <c r="E54" s="14">
        <v>175</v>
      </c>
      <c r="F54" s="11">
        <f t="shared" si="6"/>
        <v>0.65853658536585369</v>
      </c>
      <c r="G54" s="10">
        <f t="shared" si="4"/>
        <v>8.4575367030000001E-2</v>
      </c>
      <c r="H54" s="7">
        <f t="shared" si="7"/>
        <v>8.2512553199999991E-2</v>
      </c>
      <c r="I54" s="7">
        <f t="shared" si="9"/>
        <v>0</v>
      </c>
      <c r="J54" s="42">
        <f t="shared" si="5"/>
        <v>0</v>
      </c>
    </row>
    <row r="55" spans="1:10" x14ac:dyDescent="0.35">
      <c r="A55" s="43">
        <f t="shared" si="8"/>
        <v>22</v>
      </c>
      <c r="B55" s="14" t="s">
        <v>34</v>
      </c>
      <c r="C55" s="14">
        <v>418</v>
      </c>
      <c r="D55" s="14">
        <v>160</v>
      </c>
      <c r="E55" s="14">
        <v>200</v>
      </c>
      <c r="F55" s="11">
        <f t="shared" si="6"/>
        <v>0.9569377990430622</v>
      </c>
      <c r="G55" s="10">
        <f t="shared" si="4"/>
        <v>0.10768148159999999</v>
      </c>
      <c r="H55" s="7">
        <f t="shared" si="7"/>
        <v>0.10304447999999999</v>
      </c>
      <c r="I55" s="7">
        <f t="shared" si="9"/>
        <v>0</v>
      </c>
      <c r="J55" s="42">
        <f t="shared" si="5"/>
        <v>0</v>
      </c>
    </row>
    <row r="56" spans="1:10" x14ac:dyDescent="0.35">
      <c r="A56" s="43">
        <f t="shared" si="8"/>
        <v>23</v>
      </c>
      <c r="B56" s="14" t="s">
        <v>34</v>
      </c>
      <c r="C56" s="14">
        <v>416</v>
      </c>
      <c r="D56" s="14">
        <v>153</v>
      </c>
      <c r="E56" s="14">
        <v>190</v>
      </c>
      <c r="F56" s="11">
        <f t="shared" si="6"/>
        <v>0.88942307692307698</v>
      </c>
      <c r="G56" s="10">
        <f t="shared" si="4"/>
        <v>9.7215806688000006E-2</v>
      </c>
      <c r="H56" s="7">
        <f t="shared" si="7"/>
        <v>9.3476737200000007E-2</v>
      </c>
      <c r="I56" s="7">
        <f t="shared" si="9"/>
        <v>0</v>
      </c>
      <c r="J56" s="42">
        <f t="shared" si="5"/>
        <v>0</v>
      </c>
    </row>
    <row r="57" spans="1:10" x14ac:dyDescent="0.35">
      <c r="A57" s="43">
        <f t="shared" si="8"/>
        <v>24</v>
      </c>
      <c r="B57" s="14" t="s">
        <v>57</v>
      </c>
      <c r="C57" s="14">
        <v>412</v>
      </c>
      <c r="D57" s="14">
        <v>135</v>
      </c>
      <c r="E57" s="14">
        <v>171</v>
      </c>
      <c r="F57" s="11">
        <f t="shared" si="6"/>
        <v>0.87378640776699035</v>
      </c>
      <c r="G57" s="10">
        <f t="shared" si="4"/>
        <v>7.6796380583999999E-2</v>
      </c>
      <c r="H57" s="7">
        <f t="shared" si="7"/>
        <v>7.4559592800000005E-2</v>
      </c>
      <c r="I57" s="7">
        <f t="shared" si="9"/>
        <v>0</v>
      </c>
      <c r="J57" s="42">
        <f t="shared" si="5"/>
        <v>0</v>
      </c>
    </row>
    <row r="58" spans="1:10" x14ac:dyDescent="0.35">
      <c r="A58" s="43">
        <f t="shared" si="8"/>
        <v>25</v>
      </c>
      <c r="B58" s="14" t="s">
        <v>34</v>
      </c>
      <c r="C58" s="14">
        <v>415</v>
      </c>
      <c r="D58" s="14">
        <v>163</v>
      </c>
      <c r="E58" s="14">
        <v>195</v>
      </c>
      <c r="F58" s="11">
        <f t="shared" si="6"/>
        <v>0.77108433734939763</v>
      </c>
      <c r="G58" s="10">
        <f t="shared" si="4"/>
        <v>0.10526916476999999</v>
      </c>
      <c r="H58" s="7">
        <f t="shared" si="7"/>
        <v>0.10146425520000001</v>
      </c>
      <c r="I58" s="7">
        <f t="shared" si="9"/>
        <v>0</v>
      </c>
      <c r="J58" s="42">
        <f t="shared" si="5"/>
        <v>0</v>
      </c>
    </row>
    <row r="59" spans="1:10" x14ac:dyDescent="0.35">
      <c r="A59" s="43">
        <f t="shared" si="8"/>
        <v>26</v>
      </c>
      <c r="B59" s="14" t="s">
        <v>34</v>
      </c>
      <c r="C59" s="14">
        <v>414</v>
      </c>
      <c r="D59" s="14">
        <v>150</v>
      </c>
      <c r="E59" s="14">
        <v>186</v>
      </c>
      <c r="F59" s="11">
        <f t="shared" si="6"/>
        <v>0.86956521739130432</v>
      </c>
      <c r="G59" s="10">
        <f t="shared" si="4"/>
        <v>9.282542068800001E-2</v>
      </c>
      <c r="H59" s="7">
        <f t="shared" si="7"/>
        <v>8.9686396799999998E-2</v>
      </c>
      <c r="I59" s="7">
        <f t="shared" si="9"/>
        <v>0</v>
      </c>
      <c r="J59" s="42">
        <f t="shared" si="5"/>
        <v>0</v>
      </c>
    </row>
    <row r="60" spans="1:10" x14ac:dyDescent="0.35">
      <c r="A60" s="43">
        <f t="shared" si="8"/>
        <v>27</v>
      </c>
      <c r="B60" s="14" t="s">
        <v>34</v>
      </c>
      <c r="C60" s="14">
        <v>419</v>
      </c>
      <c r="D60" s="14">
        <v>146</v>
      </c>
      <c r="E60" s="14">
        <v>192</v>
      </c>
      <c r="F60" s="11">
        <f t="shared" si="6"/>
        <v>1.0978520286396183</v>
      </c>
      <c r="G60" s="10">
        <f t="shared" si="4"/>
        <v>9.5730128339999998E-2</v>
      </c>
      <c r="H60" s="7">
        <f t="shared" si="7"/>
        <v>9.1389143999999992E-2</v>
      </c>
      <c r="I60" s="7">
        <f t="shared" si="9"/>
        <v>0</v>
      </c>
      <c r="J60" s="42">
        <f t="shared" si="5"/>
        <v>0</v>
      </c>
    </row>
    <row r="61" spans="1:10" x14ac:dyDescent="0.35">
      <c r="A61" s="43">
        <f t="shared" si="8"/>
        <v>28</v>
      </c>
      <c r="B61" s="14" t="s">
        <v>60</v>
      </c>
      <c r="C61" s="14">
        <v>415</v>
      </c>
      <c r="D61" s="14">
        <v>165</v>
      </c>
      <c r="E61" s="14">
        <v>223</v>
      </c>
      <c r="F61" s="11">
        <f t="shared" si="6"/>
        <v>1.3975903614457832</v>
      </c>
      <c r="G61" s="10">
        <f t="shared" si="4"/>
        <v>0.12541231857000001</v>
      </c>
      <c r="H61" s="7">
        <f t="shared" si="7"/>
        <v>0.12087934320000002</v>
      </c>
      <c r="I61" s="7">
        <f t="shared" si="9"/>
        <v>0</v>
      </c>
      <c r="J61" s="42">
        <f t="shared" si="5"/>
        <v>0</v>
      </c>
    </row>
    <row r="62" spans="1:10" x14ac:dyDescent="0.35">
      <c r="A62" s="43">
        <f t="shared" si="8"/>
        <v>29</v>
      </c>
      <c r="B62" s="14" t="s">
        <v>34</v>
      </c>
      <c r="C62" s="14">
        <v>416</v>
      </c>
      <c r="D62" s="14">
        <v>146</v>
      </c>
      <c r="E62" s="14">
        <v>185</v>
      </c>
      <c r="F62" s="11">
        <f t="shared" si="6"/>
        <v>0.9375</v>
      </c>
      <c r="G62" s="10">
        <f t="shared" si="4"/>
        <v>9.0733554911999983E-2</v>
      </c>
      <c r="H62" s="7">
        <f t="shared" si="7"/>
        <v>8.7243802799999992E-2</v>
      </c>
      <c r="I62" s="7">
        <f t="shared" si="9"/>
        <v>0</v>
      </c>
      <c r="J62" s="42">
        <f t="shared" si="5"/>
        <v>0</v>
      </c>
    </row>
    <row r="63" spans="1:10" x14ac:dyDescent="0.35">
      <c r="A63" s="43">
        <f t="shared" si="8"/>
        <v>30</v>
      </c>
      <c r="B63" s="14" t="s">
        <v>34</v>
      </c>
      <c r="C63" s="14">
        <v>414</v>
      </c>
      <c r="D63" s="14">
        <v>160</v>
      </c>
      <c r="E63" s="14">
        <v>210</v>
      </c>
      <c r="F63" s="11">
        <f t="shared" si="6"/>
        <v>1.2077294685990339</v>
      </c>
      <c r="G63" s="10">
        <f t="shared" si="4"/>
        <v>0.11331672659999999</v>
      </c>
      <c r="H63" s="7">
        <f t="shared" si="7"/>
        <v>0.10948476</v>
      </c>
      <c r="I63" s="7">
        <f t="shared" si="9"/>
        <v>0</v>
      </c>
      <c r="J63" s="42">
        <f t="shared" si="5"/>
        <v>0</v>
      </c>
    </row>
    <row r="64" spans="1:10" x14ac:dyDescent="0.35">
      <c r="A64" s="43">
        <f t="shared" si="8"/>
        <v>31</v>
      </c>
      <c r="B64" s="14" t="s">
        <v>34</v>
      </c>
      <c r="C64" s="14">
        <v>417</v>
      </c>
      <c r="D64" s="14">
        <v>190</v>
      </c>
      <c r="E64" s="14">
        <v>211</v>
      </c>
      <c r="F64" s="11">
        <f t="shared" si="6"/>
        <v>0.50359712230215825</v>
      </c>
      <c r="G64" s="10">
        <f t="shared" si="4"/>
        <v>0.132021644139</v>
      </c>
      <c r="H64" s="7">
        <f t="shared" si="7"/>
        <v>0.12663946680000002</v>
      </c>
      <c r="I64" s="7">
        <f t="shared" si="9"/>
        <v>0</v>
      </c>
      <c r="J64" s="42">
        <f t="shared" si="5"/>
        <v>0</v>
      </c>
    </row>
    <row r="65" spans="1:10" x14ac:dyDescent="0.35">
      <c r="A65" s="43">
        <f t="shared" si="8"/>
        <v>32</v>
      </c>
      <c r="B65" s="14" t="s">
        <v>34</v>
      </c>
      <c r="C65" s="14">
        <v>382</v>
      </c>
      <c r="D65" s="14">
        <v>179</v>
      </c>
      <c r="E65" s="14">
        <v>210</v>
      </c>
      <c r="F65" s="11">
        <f t="shared" si="6"/>
        <v>0.81151832460732987</v>
      </c>
      <c r="G65" s="10">
        <f t="shared" si="4"/>
        <v>0.11422018007400002</v>
      </c>
      <c r="H65" s="7">
        <f t="shared" si="7"/>
        <v>0.11960228279999999</v>
      </c>
      <c r="I65" s="7">
        <f t="shared" si="9"/>
        <v>0.11960228279999999</v>
      </c>
      <c r="J65" s="42">
        <f t="shared" si="5"/>
        <v>1</v>
      </c>
    </row>
    <row r="66" spans="1:10" x14ac:dyDescent="0.35">
      <c r="A66" s="43">
        <f t="shared" si="8"/>
        <v>33</v>
      </c>
      <c r="B66" s="14" t="s">
        <v>34</v>
      </c>
      <c r="C66" s="14">
        <v>413</v>
      </c>
      <c r="D66" s="14">
        <v>134</v>
      </c>
      <c r="E66" s="14">
        <v>188</v>
      </c>
      <c r="F66" s="11">
        <f t="shared" si="6"/>
        <v>1.3075060532687652</v>
      </c>
      <c r="G66" s="10">
        <f t="shared" si="4"/>
        <v>8.6444658300000005E-2</v>
      </c>
      <c r="H66" s="7">
        <f t="shared" si="7"/>
        <v>8.3723640000000002E-2</v>
      </c>
      <c r="I66" s="7">
        <f t="shared" si="9"/>
        <v>0</v>
      </c>
      <c r="J66" s="42">
        <f t="shared" si="5"/>
        <v>0</v>
      </c>
    </row>
    <row r="67" spans="1:10" x14ac:dyDescent="0.35">
      <c r="A67" s="43">
        <f t="shared" si="8"/>
        <v>34</v>
      </c>
      <c r="B67" s="14" t="s">
        <v>34</v>
      </c>
      <c r="C67" s="14">
        <v>412</v>
      </c>
      <c r="D67" s="14">
        <v>147</v>
      </c>
      <c r="E67" s="14">
        <v>176</v>
      </c>
      <c r="F67" s="11">
        <f t="shared" si="6"/>
        <v>0.70388349514563098</v>
      </c>
      <c r="G67" s="10">
        <f t="shared" si="4"/>
        <v>8.5078533540000001E-2</v>
      </c>
      <c r="H67" s="7">
        <f t="shared" si="7"/>
        <v>8.2600517999999998E-2</v>
      </c>
      <c r="I67" s="7">
        <f t="shared" si="9"/>
        <v>0</v>
      </c>
      <c r="J67" s="42">
        <f t="shared" si="5"/>
        <v>0</v>
      </c>
    </row>
    <row r="68" spans="1:10" x14ac:dyDescent="0.35">
      <c r="A68" s="43">
        <f t="shared" si="8"/>
        <v>35</v>
      </c>
      <c r="B68" s="14" t="s">
        <v>34</v>
      </c>
      <c r="C68" s="14">
        <v>416</v>
      </c>
      <c r="D68" s="14">
        <v>162</v>
      </c>
      <c r="E68" s="14">
        <v>184</v>
      </c>
      <c r="F68" s="11">
        <f t="shared" si="6"/>
        <v>0.52884615384615385</v>
      </c>
      <c r="G68" s="10">
        <f t="shared" si="4"/>
        <v>9.8181283199999997E-2</v>
      </c>
      <c r="H68" s="7">
        <f t="shared" si="7"/>
        <v>9.4405080000000002E-2</v>
      </c>
      <c r="I68" s="7">
        <f t="shared" si="9"/>
        <v>0</v>
      </c>
      <c r="J68" s="42">
        <f t="shared" si="5"/>
        <v>0</v>
      </c>
    </row>
    <row r="69" spans="1:10" x14ac:dyDescent="0.35">
      <c r="A69" s="43">
        <f t="shared" si="8"/>
        <v>36</v>
      </c>
      <c r="B69" s="14" t="s">
        <v>34</v>
      </c>
      <c r="C69" s="14">
        <v>416</v>
      </c>
      <c r="D69" s="14">
        <v>152</v>
      </c>
      <c r="E69" s="14">
        <v>177</v>
      </c>
      <c r="F69" s="11">
        <f t="shared" si="6"/>
        <v>0.60096153846153844</v>
      </c>
      <c r="G69" s="10">
        <f t="shared" si="4"/>
        <v>8.8923490655999998E-2</v>
      </c>
      <c r="H69" s="7">
        <f t="shared" si="7"/>
        <v>8.5503356400000008E-2</v>
      </c>
      <c r="I69" s="7">
        <f t="shared" si="9"/>
        <v>0</v>
      </c>
      <c r="J69" s="42">
        <f t="shared" si="5"/>
        <v>0</v>
      </c>
    </row>
    <row r="70" spans="1:10" x14ac:dyDescent="0.35">
      <c r="A70" s="43">
        <f t="shared" si="8"/>
        <v>37</v>
      </c>
      <c r="B70" s="14" t="s">
        <v>34</v>
      </c>
      <c r="C70" s="14">
        <v>413</v>
      </c>
      <c r="D70" s="14">
        <v>180</v>
      </c>
      <c r="E70" s="14">
        <v>212</v>
      </c>
      <c r="F70" s="11">
        <f t="shared" si="6"/>
        <v>0.7748184019370461</v>
      </c>
      <c r="G70" s="10">
        <f t="shared" si="4"/>
        <v>0.12544044374400001</v>
      </c>
      <c r="H70" s="7">
        <f t="shared" si="7"/>
        <v>0.12149195519999999</v>
      </c>
      <c r="I70" s="7">
        <f t="shared" si="9"/>
        <v>0</v>
      </c>
      <c r="J70" s="42">
        <f t="shared" si="5"/>
        <v>0</v>
      </c>
    </row>
    <row r="71" spans="1:10" x14ac:dyDescent="0.35">
      <c r="A71" s="43">
        <f t="shared" si="8"/>
        <v>38</v>
      </c>
      <c r="B71" s="14" t="s">
        <v>34</v>
      </c>
      <c r="C71" s="14">
        <v>413</v>
      </c>
      <c r="D71" s="14">
        <v>144</v>
      </c>
      <c r="E71" s="14">
        <v>185</v>
      </c>
      <c r="F71" s="11">
        <f t="shared" si="6"/>
        <v>0.99273607748184012</v>
      </c>
      <c r="G71" s="10">
        <f t="shared" si="4"/>
        <v>8.9138552811000013E-2</v>
      </c>
      <c r="H71" s="7">
        <f t="shared" si="7"/>
        <v>8.6332738800000003E-2</v>
      </c>
      <c r="I71" s="7">
        <f t="shared" si="9"/>
        <v>0</v>
      </c>
      <c r="J71" s="42">
        <f t="shared" si="5"/>
        <v>0</v>
      </c>
    </row>
    <row r="72" spans="1:10" x14ac:dyDescent="0.35">
      <c r="A72" s="43">
        <f t="shared" si="8"/>
        <v>39</v>
      </c>
      <c r="B72" s="14" t="s">
        <v>34</v>
      </c>
      <c r="C72" s="14">
        <v>412</v>
      </c>
      <c r="D72" s="14">
        <v>130</v>
      </c>
      <c r="E72" s="14">
        <v>150</v>
      </c>
      <c r="F72" s="11">
        <f t="shared" si="6"/>
        <v>0.4854368932038835</v>
      </c>
      <c r="G72" s="10">
        <f t="shared" si="4"/>
        <v>6.3746205599999994E-2</v>
      </c>
      <c r="H72" s="7">
        <f t="shared" si="7"/>
        <v>6.1889520000000003E-2</v>
      </c>
      <c r="I72" s="7">
        <f t="shared" si="9"/>
        <v>0</v>
      </c>
      <c r="J72" s="42">
        <f t="shared" si="5"/>
        <v>0</v>
      </c>
    </row>
    <row r="73" spans="1:10" x14ac:dyDescent="0.35">
      <c r="A73" s="43">
        <f t="shared" si="8"/>
        <v>40</v>
      </c>
      <c r="B73" s="14" t="s">
        <v>34</v>
      </c>
      <c r="C73" s="14">
        <v>417</v>
      </c>
      <c r="D73" s="14">
        <v>195</v>
      </c>
      <c r="E73" s="14">
        <v>232</v>
      </c>
      <c r="F73" s="11">
        <f t="shared" si="6"/>
        <v>0.88729016786570747</v>
      </c>
      <c r="G73" s="10">
        <f t="shared" si="4"/>
        <v>0.15040815659100001</v>
      </c>
      <c r="H73" s="7">
        <f t="shared" si="7"/>
        <v>0.14427640919999998</v>
      </c>
      <c r="I73" s="7">
        <f t="shared" si="9"/>
        <v>0</v>
      </c>
      <c r="J73" s="42">
        <f t="shared" si="5"/>
        <v>0</v>
      </c>
    </row>
    <row r="74" spans="1:10" x14ac:dyDescent="0.35">
      <c r="A74" s="43">
        <f t="shared" si="8"/>
        <v>41</v>
      </c>
      <c r="B74" s="14">
        <v>3</v>
      </c>
      <c r="C74" s="14">
        <v>416</v>
      </c>
      <c r="D74" s="14">
        <v>130</v>
      </c>
      <c r="E74" s="14">
        <v>171</v>
      </c>
      <c r="F74" s="11">
        <f t="shared" si="6"/>
        <v>0.98557692307692302</v>
      </c>
      <c r="G74" s="10">
        <f t="shared" si="4"/>
        <v>7.537741411200001E-2</v>
      </c>
      <c r="H74" s="7">
        <f t="shared" si="7"/>
        <v>7.2478282800000002E-2</v>
      </c>
      <c r="I74" s="7">
        <f t="shared" si="9"/>
        <v>0</v>
      </c>
      <c r="J74" s="42">
        <f t="shared" si="5"/>
        <v>0</v>
      </c>
    </row>
    <row r="75" spans="1:10" x14ac:dyDescent="0.35">
      <c r="A75" s="43">
        <f t="shared" si="8"/>
        <v>42</v>
      </c>
      <c r="B75" s="14" t="s">
        <v>34</v>
      </c>
      <c r="C75" s="14">
        <v>389</v>
      </c>
      <c r="D75" s="14">
        <v>144</v>
      </c>
      <c r="E75" s="14">
        <v>186</v>
      </c>
      <c r="F75" s="11">
        <f t="shared" si="6"/>
        <v>1.0796915167095116</v>
      </c>
      <c r="G75" s="10">
        <f t="shared" si="4"/>
        <v>8.4525329196000004E-2</v>
      </c>
      <c r="H75" s="7">
        <f t="shared" si="7"/>
        <v>8.6915505600000012E-2</v>
      </c>
      <c r="I75" s="7">
        <f t="shared" si="9"/>
        <v>8.6915505600000012E-2</v>
      </c>
      <c r="J75" s="42">
        <f t="shared" si="5"/>
        <v>1</v>
      </c>
    </row>
    <row r="76" spans="1:10" x14ac:dyDescent="0.35">
      <c r="A76" s="43">
        <f t="shared" si="8"/>
        <v>43</v>
      </c>
      <c r="B76" s="14" t="s">
        <v>34</v>
      </c>
      <c r="C76" s="14">
        <v>415</v>
      </c>
      <c r="D76" s="14">
        <v>146</v>
      </c>
      <c r="E76" s="14">
        <v>172</v>
      </c>
      <c r="F76" s="11">
        <f t="shared" si="6"/>
        <v>0.62650602409638556</v>
      </c>
      <c r="G76" s="10">
        <f t="shared" si="4"/>
        <v>8.2951984500000006E-2</v>
      </c>
      <c r="H76" s="7">
        <f t="shared" si="7"/>
        <v>7.9953719999999992E-2</v>
      </c>
      <c r="I76" s="7">
        <f t="shared" si="9"/>
        <v>0</v>
      </c>
      <c r="J76" s="42">
        <f t="shared" si="5"/>
        <v>0</v>
      </c>
    </row>
    <row r="77" spans="1:10" x14ac:dyDescent="0.35">
      <c r="A77" s="43">
        <f t="shared" si="8"/>
        <v>44</v>
      </c>
      <c r="B77" s="14" t="s">
        <v>34</v>
      </c>
      <c r="C77" s="14">
        <v>412</v>
      </c>
      <c r="D77" s="14">
        <v>139</v>
      </c>
      <c r="E77" s="14">
        <v>168</v>
      </c>
      <c r="F77" s="11">
        <f t="shared" si="6"/>
        <v>0.70388349514563098</v>
      </c>
      <c r="G77" s="10">
        <f t="shared" si="4"/>
        <v>7.6924196580000007E-2</v>
      </c>
      <c r="H77" s="7">
        <f t="shared" si="7"/>
        <v>7.4683686000000013E-2</v>
      </c>
      <c r="I77" s="7">
        <f t="shared" si="9"/>
        <v>0</v>
      </c>
      <c r="J77" s="42">
        <f t="shared" si="5"/>
        <v>0</v>
      </c>
    </row>
    <row r="78" spans="1:10" x14ac:dyDescent="0.35">
      <c r="A78" s="43">
        <f t="shared" si="8"/>
        <v>45</v>
      </c>
      <c r="B78" s="14" t="s">
        <v>34</v>
      </c>
      <c r="C78" s="14">
        <v>416</v>
      </c>
      <c r="D78" s="14">
        <v>154</v>
      </c>
      <c r="E78" s="14">
        <v>183</v>
      </c>
      <c r="F78" s="11">
        <f t="shared" si="6"/>
        <v>0.69711538461538458</v>
      </c>
      <c r="G78" s="10">
        <f t="shared" si="4"/>
        <v>9.3451918559999986E-2</v>
      </c>
      <c r="H78" s="7">
        <f t="shared" si="7"/>
        <v>8.9857613999999988E-2</v>
      </c>
      <c r="I78" s="7">
        <f t="shared" si="9"/>
        <v>0</v>
      </c>
      <c r="J78" s="42">
        <f t="shared" si="5"/>
        <v>0</v>
      </c>
    </row>
    <row r="79" spans="1:10" x14ac:dyDescent="0.35">
      <c r="A79" s="43">
        <f t="shared" si="8"/>
        <v>46</v>
      </c>
      <c r="B79" s="14" t="s">
        <v>34</v>
      </c>
      <c r="C79" s="14">
        <v>411</v>
      </c>
      <c r="D79" s="14">
        <v>132</v>
      </c>
      <c r="E79" s="14">
        <v>160</v>
      </c>
      <c r="F79" s="11">
        <f t="shared" si="6"/>
        <v>0.68126520681265212</v>
      </c>
      <c r="G79" s="10">
        <f t="shared" si="4"/>
        <v>6.9440606927999998E-2</v>
      </c>
      <c r="H79" s="7">
        <f t="shared" si="7"/>
        <v>6.7582099200000009E-2</v>
      </c>
      <c r="I79" s="7">
        <f t="shared" si="9"/>
        <v>0</v>
      </c>
      <c r="J79" s="42">
        <f t="shared" si="5"/>
        <v>0</v>
      </c>
    </row>
    <row r="80" spans="1:10" x14ac:dyDescent="0.35">
      <c r="A80" s="43">
        <f t="shared" si="8"/>
        <v>47</v>
      </c>
      <c r="B80" s="14" t="s">
        <v>34</v>
      </c>
      <c r="C80" s="14">
        <v>411</v>
      </c>
      <c r="D80" s="14">
        <v>132</v>
      </c>
      <c r="E80" s="14">
        <v>165</v>
      </c>
      <c r="F80" s="11">
        <f t="shared" si="6"/>
        <v>0.8029197080291971</v>
      </c>
      <c r="G80" s="10">
        <f t="shared" si="4"/>
        <v>7.206335205299999E-2</v>
      </c>
      <c r="H80" s="7">
        <f t="shared" si="7"/>
        <v>7.0134649199999996E-2</v>
      </c>
      <c r="I80" s="7">
        <f t="shared" si="9"/>
        <v>0</v>
      </c>
      <c r="J80" s="42">
        <f t="shared" si="5"/>
        <v>0</v>
      </c>
    </row>
    <row r="81" spans="1:10" x14ac:dyDescent="0.35">
      <c r="A81" s="43">
        <f t="shared" si="8"/>
        <v>48</v>
      </c>
      <c r="B81" s="14" t="s">
        <v>34</v>
      </c>
      <c r="C81" s="14">
        <v>408</v>
      </c>
      <c r="D81" s="14">
        <v>136</v>
      </c>
      <c r="E81" s="14">
        <v>167</v>
      </c>
      <c r="F81" s="11">
        <f t="shared" si="6"/>
        <v>0.75980392156862742</v>
      </c>
      <c r="G81" s="10">
        <f t="shared" si="4"/>
        <v>7.4318789159999982E-2</v>
      </c>
      <c r="H81" s="7">
        <f t="shared" si="7"/>
        <v>7.2861557999999993E-2</v>
      </c>
      <c r="I81" s="7">
        <f t="shared" si="9"/>
        <v>0</v>
      </c>
      <c r="J81" s="42">
        <f t="shared" si="5"/>
        <v>0</v>
      </c>
    </row>
    <row r="82" spans="1:10" x14ac:dyDescent="0.35">
      <c r="A82" s="43">
        <f t="shared" si="8"/>
        <v>49</v>
      </c>
      <c r="B82" s="14" t="s">
        <v>34</v>
      </c>
      <c r="C82" s="14">
        <v>412</v>
      </c>
      <c r="D82" s="14">
        <v>176</v>
      </c>
      <c r="E82" s="14">
        <v>200</v>
      </c>
      <c r="F82" s="11">
        <f t="shared" si="6"/>
        <v>0.58252427184466016</v>
      </c>
      <c r="G82" s="10">
        <f t="shared" si="4"/>
        <v>0.11483377382399999</v>
      </c>
      <c r="H82" s="7">
        <f t="shared" si="7"/>
        <v>0.1114891008</v>
      </c>
      <c r="I82" s="7">
        <f t="shared" si="9"/>
        <v>0</v>
      </c>
      <c r="J82" s="42">
        <f t="shared" si="5"/>
        <v>0</v>
      </c>
    </row>
    <row r="83" spans="1:10" x14ac:dyDescent="0.35">
      <c r="A83" s="43">
        <f t="shared" si="8"/>
        <v>50</v>
      </c>
      <c r="B83" s="14" t="s">
        <v>34</v>
      </c>
      <c r="C83" s="14">
        <v>410</v>
      </c>
      <c r="D83" s="14">
        <v>134</v>
      </c>
      <c r="E83" s="14">
        <v>165</v>
      </c>
      <c r="F83" s="11">
        <f t="shared" si="6"/>
        <v>0.75609756097560976</v>
      </c>
      <c r="G83" s="10">
        <f t="shared" si="4"/>
        <v>7.2744572670000007E-2</v>
      </c>
      <c r="H83" s="7">
        <f t="shared" si="7"/>
        <v>7.0970314799999989E-2</v>
      </c>
      <c r="I83" s="7">
        <f t="shared" si="9"/>
        <v>0</v>
      </c>
      <c r="J83" s="42">
        <f t="shared" si="5"/>
        <v>0</v>
      </c>
    </row>
    <row r="84" spans="1:10" x14ac:dyDescent="0.35">
      <c r="A84" s="43">
        <f t="shared" si="8"/>
        <v>51</v>
      </c>
      <c r="B84" s="14" t="s">
        <v>34</v>
      </c>
      <c r="C84" s="14">
        <v>416</v>
      </c>
      <c r="D84" s="14">
        <v>202</v>
      </c>
      <c r="E84" s="14">
        <v>244</v>
      </c>
      <c r="F84" s="11">
        <f t="shared" si="6"/>
        <v>1.0096153846153846</v>
      </c>
      <c r="G84" s="10">
        <f t="shared" si="4"/>
        <v>0.16391863487999997</v>
      </c>
      <c r="H84" s="7">
        <f t="shared" si="7"/>
        <v>0.15761407199999997</v>
      </c>
      <c r="I84" s="7">
        <f t="shared" si="9"/>
        <v>0</v>
      </c>
      <c r="J84" s="42">
        <f t="shared" si="5"/>
        <v>0</v>
      </c>
    </row>
    <row r="85" spans="1:10" x14ac:dyDescent="0.35">
      <c r="A85" s="43">
        <f t="shared" si="8"/>
        <v>52</v>
      </c>
      <c r="B85" s="14" t="s">
        <v>34</v>
      </c>
      <c r="C85" s="14">
        <v>416</v>
      </c>
      <c r="D85" s="14">
        <v>126</v>
      </c>
      <c r="E85" s="14">
        <v>157</v>
      </c>
      <c r="F85" s="11">
        <f t="shared" si="6"/>
        <v>0.74519230769230771</v>
      </c>
      <c r="G85" s="10">
        <f t="shared" si="4"/>
        <v>6.6202936800000001E-2</v>
      </c>
      <c r="H85" s="7">
        <f t="shared" si="7"/>
        <v>6.3656669999999999E-2</v>
      </c>
      <c r="I85" s="7">
        <f t="shared" si="9"/>
        <v>0</v>
      </c>
      <c r="J85" s="42">
        <f t="shared" si="5"/>
        <v>0</v>
      </c>
    </row>
    <row r="86" spans="1:10" x14ac:dyDescent="0.35">
      <c r="A86" s="43">
        <f t="shared" si="8"/>
        <v>53</v>
      </c>
      <c r="B86" s="14" t="s">
        <v>57</v>
      </c>
      <c r="C86" s="14">
        <v>413</v>
      </c>
      <c r="D86" s="14">
        <v>113</v>
      </c>
      <c r="E86" s="14">
        <v>165</v>
      </c>
      <c r="F86" s="11">
        <f t="shared" si="6"/>
        <v>1.2590799031476998</v>
      </c>
      <c r="G86" s="10">
        <f t="shared" si="4"/>
        <v>6.4864308894000008E-2</v>
      </c>
      <c r="H86" s="7">
        <f t="shared" si="7"/>
        <v>6.2822575199999994E-2</v>
      </c>
      <c r="I86" s="7">
        <f t="shared" si="9"/>
        <v>0</v>
      </c>
      <c r="J86" s="42">
        <f t="shared" si="5"/>
        <v>0</v>
      </c>
    </row>
    <row r="87" spans="1:10" x14ac:dyDescent="0.35">
      <c r="A87" s="43">
        <f t="shared" si="8"/>
        <v>54</v>
      </c>
      <c r="B87" s="14" t="s">
        <v>34</v>
      </c>
      <c r="C87" s="14">
        <v>416</v>
      </c>
      <c r="D87" s="14">
        <v>146</v>
      </c>
      <c r="E87" s="14">
        <v>195</v>
      </c>
      <c r="F87" s="11">
        <f t="shared" si="6"/>
        <v>1.1778846153846154</v>
      </c>
      <c r="G87" s="10">
        <f t="shared" si="4"/>
        <v>9.694135651199999E-2</v>
      </c>
      <c r="H87" s="7">
        <f t="shared" si="7"/>
        <v>9.3212842800000001E-2</v>
      </c>
      <c r="I87" s="7">
        <f t="shared" si="9"/>
        <v>0</v>
      </c>
      <c r="J87" s="42">
        <f t="shared" si="5"/>
        <v>0</v>
      </c>
    </row>
    <row r="88" spans="1:10" x14ac:dyDescent="0.35">
      <c r="A88" s="43">
        <f t="shared" si="8"/>
        <v>55</v>
      </c>
      <c r="B88" s="14" t="s">
        <v>34</v>
      </c>
      <c r="C88" s="14">
        <v>412</v>
      </c>
      <c r="D88" s="14">
        <v>128</v>
      </c>
      <c r="E88" s="14">
        <v>163</v>
      </c>
      <c r="F88" s="11">
        <f t="shared" si="6"/>
        <v>0.84951456310679618</v>
      </c>
      <c r="G88" s="10">
        <f t="shared" si="4"/>
        <v>6.9494689571999987E-2</v>
      </c>
      <c r="H88" s="7">
        <f t="shared" si="7"/>
        <v>6.7470572399999998E-2</v>
      </c>
      <c r="I88" s="7">
        <f t="shared" si="9"/>
        <v>0</v>
      </c>
      <c r="J88" s="42">
        <f t="shared" si="5"/>
        <v>0</v>
      </c>
    </row>
    <row r="89" spans="1:10" x14ac:dyDescent="0.35">
      <c r="A89" s="43">
        <f t="shared" si="8"/>
        <v>56</v>
      </c>
      <c r="B89" s="14" t="s">
        <v>34</v>
      </c>
      <c r="C89" s="14">
        <v>415</v>
      </c>
      <c r="D89" s="14">
        <v>134</v>
      </c>
      <c r="E89" s="14">
        <v>170</v>
      </c>
      <c r="F89" s="11">
        <f t="shared" si="6"/>
        <v>0.86746987951807231</v>
      </c>
      <c r="G89" s="10">
        <f t="shared" si="4"/>
        <v>7.6361457480000006E-2</v>
      </c>
      <c r="H89" s="7">
        <f t="shared" si="7"/>
        <v>7.3601404800000006E-2</v>
      </c>
      <c r="I89" s="7">
        <f t="shared" si="9"/>
        <v>0</v>
      </c>
      <c r="J89" s="42">
        <f t="shared" si="5"/>
        <v>0</v>
      </c>
    </row>
    <row r="90" spans="1:10" x14ac:dyDescent="0.35">
      <c r="A90" s="43">
        <f t="shared" si="8"/>
        <v>57</v>
      </c>
      <c r="B90" s="14" t="s">
        <v>34</v>
      </c>
      <c r="C90" s="14">
        <v>417</v>
      </c>
      <c r="D90" s="14">
        <v>170</v>
      </c>
      <c r="E90" s="14">
        <v>202</v>
      </c>
      <c r="F90" s="11">
        <f t="shared" si="6"/>
        <v>0.76738609112709821</v>
      </c>
      <c r="G90" s="10">
        <f t="shared" si="4"/>
        <v>0.11414441253600001</v>
      </c>
      <c r="H90" s="7">
        <f t="shared" si="7"/>
        <v>0.10949104319999999</v>
      </c>
      <c r="I90" s="7">
        <f t="shared" si="9"/>
        <v>0</v>
      </c>
      <c r="J90" s="42">
        <f t="shared" si="5"/>
        <v>0</v>
      </c>
    </row>
    <row r="91" spans="1:10" x14ac:dyDescent="0.35">
      <c r="A91" s="43">
        <f t="shared" si="8"/>
        <v>58</v>
      </c>
      <c r="B91" s="14" t="s">
        <v>34</v>
      </c>
      <c r="C91" s="14">
        <v>417</v>
      </c>
      <c r="D91" s="14">
        <v>155</v>
      </c>
      <c r="E91" s="14">
        <v>190</v>
      </c>
      <c r="F91" s="11">
        <f t="shared" si="6"/>
        <v>0.8393285371702639</v>
      </c>
      <c r="G91" s="10">
        <f t="shared" si="4"/>
        <v>9.8458234874999995E-2</v>
      </c>
      <c r="H91" s="7">
        <f t="shared" si="7"/>
        <v>9.4444349999999996E-2</v>
      </c>
      <c r="I91" s="7">
        <f t="shared" si="9"/>
        <v>0</v>
      </c>
      <c r="J91" s="42">
        <f t="shared" si="5"/>
        <v>0</v>
      </c>
    </row>
    <row r="92" spans="1:10" x14ac:dyDescent="0.35">
      <c r="A92" s="43">
        <f t="shared" si="8"/>
        <v>59</v>
      </c>
      <c r="B92" s="14" t="s">
        <v>34</v>
      </c>
      <c r="C92" s="14">
        <v>411</v>
      </c>
      <c r="D92" s="14">
        <v>140</v>
      </c>
      <c r="E92" s="14">
        <v>166</v>
      </c>
      <c r="F92" s="11">
        <f t="shared" si="6"/>
        <v>0.63260340632603418</v>
      </c>
      <c r="G92" s="10">
        <f t="shared" si="4"/>
        <v>7.6109642532000005E-2</v>
      </c>
      <c r="H92" s="7">
        <f t="shared" si="7"/>
        <v>7.4072644800000018E-2</v>
      </c>
      <c r="I92" s="7">
        <f t="shared" si="9"/>
        <v>0</v>
      </c>
      <c r="J92" s="42">
        <f t="shared" si="5"/>
        <v>0</v>
      </c>
    </row>
    <row r="93" spans="1:10" x14ac:dyDescent="0.35">
      <c r="A93" s="43">
        <f t="shared" si="8"/>
        <v>60</v>
      </c>
      <c r="B93" s="14" t="s">
        <v>34</v>
      </c>
      <c r="C93" s="14">
        <v>414</v>
      </c>
      <c r="D93" s="14">
        <v>146</v>
      </c>
      <c r="E93" s="14">
        <v>182</v>
      </c>
      <c r="F93" s="11">
        <f t="shared" si="6"/>
        <v>0.86956521739130432</v>
      </c>
      <c r="G93" s="10">
        <f t="shared" si="4"/>
        <v>8.8507354319999995E-2</v>
      </c>
      <c r="H93" s="7">
        <f t="shared" si="7"/>
        <v>8.5514352000000002E-2</v>
      </c>
      <c r="I93" s="7">
        <f t="shared" si="9"/>
        <v>0</v>
      </c>
      <c r="J93" s="42">
        <f t="shared" si="5"/>
        <v>0</v>
      </c>
    </row>
    <row r="94" spans="1:10" x14ac:dyDescent="0.35">
      <c r="A94" s="43">
        <f t="shared" si="8"/>
        <v>61</v>
      </c>
      <c r="B94" s="14" t="s">
        <v>34</v>
      </c>
      <c r="C94" s="14">
        <v>412</v>
      </c>
      <c r="D94" s="14">
        <v>185</v>
      </c>
      <c r="E94" s="14">
        <v>204</v>
      </c>
      <c r="F94" s="11">
        <f t="shared" si="6"/>
        <v>0.46116504854368934</v>
      </c>
      <c r="G94" s="10">
        <f t="shared" si="4"/>
        <v>0.122704974084</v>
      </c>
      <c r="H94" s="7">
        <f t="shared" si="7"/>
        <v>0.1191310428</v>
      </c>
      <c r="I94" s="7">
        <f t="shared" si="9"/>
        <v>0</v>
      </c>
      <c r="J94" s="42">
        <f t="shared" si="5"/>
        <v>0</v>
      </c>
    </row>
    <row r="95" spans="1:10" x14ac:dyDescent="0.35">
      <c r="A95" s="43">
        <f t="shared" si="8"/>
        <v>62</v>
      </c>
      <c r="B95" s="14" t="s">
        <v>34</v>
      </c>
      <c r="C95" s="14">
        <v>417</v>
      </c>
      <c r="D95" s="14">
        <v>150</v>
      </c>
      <c r="E95" s="14">
        <v>166</v>
      </c>
      <c r="F95" s="11">
        <f t="shared" si="6"/>
        <v>0.38369304556354911</v>
      </c>
      <c r="G95" s="10">
        <f t="shared" si="4"/>
        <v>8.1969653304000009E-2</v>
      </c>
      <c r="H95" s="7">
        <f t="shared" si="7"/>
        <v>7.8627964800000005E-2</v>
      </c>
      <c r="I95" s="7">
        <f t="shared" si="9"/>
        <v>0</v>
      </c>
      <c r="J95" s="42">
        <f t="shared" si="5"/>
        <v>0</v>
      </c>
    </row>
    <row r="96" spans="1:10" x14ac:dyDescent="0.35">
      <c r="A96" s="43">
        <f t="shared" si="8"/>
        <v>63</v>
      </c>
      <c r="B96" s="14" t="s">
        <v>34</v>
      </c>
      <c r="C96" s="14">
        <v>414</v>
      </c>
      <c r="D96" s="14">
        <v>140</v>
      </c>
      <c r="E96" s="14">
        <v>167</v>
      </c>
      <c r="F96" s="11">
        <f t="shared" si="6"/>
        <v>0.65217391304347827</v>
      </c>
      <c r="G96" s="10">
        <f t="shared" si="4"/>
        <v>7.7206571441999994E-2</v>
      </c>
      <c r="H96" s="7">
        <f t="shared" si="7"/>
        <v>7.4595721199999993E-2</v>
      </c>
      <c r="I96" s="7">
        <f t="shared" si="9"/>
        <v>0</v>
      </c>
      <c r="J96" s="42">
        <f t="shared" si="5"/>
        <v>0</v>
      </c>
    </row>
    <row r="97" spans="1:10" x14ac:dyDescent="0.35">
      <c r="A97" s="43">
        <f t="shared" si="8"/>
        <v>64</v>
      </c>
      <c r="B97" s="14" t="s">
        <v>34</v>
      </c>
      <c r="C97" s="14">
        <v>414</v>
      </c>
      <c r="D97" s="14">
        <v>146</v>
      </c>
      <c r="E97" s="14">
        <v>185</v>
      </c>
      <c r="F97" s="11">
        <f t="shared" si="6"/>
        <v>0.94202898550724634</v>
      </c>
      <c r="G97" s="10">
        <f t="shared" si="4"/>
        <v>9.0297335898E-2</v>
      </c>
      <c r="H97" s="7">
        <f t="shared" si="7"/>
        <v>8.7243802799999992E-2</v>
      </c>
      <c r="I97" s="7">
        <f t="shared" si="9"/>
        <v>0</v>
      </c>
      <c r="J97" s="42">
        <f t="shared" si="5"/>
        <v>0</v>
      </c>
    </row>
    <row r="98" spans="1:10" x14ac:dyDescent="0.35">
      <c r="A98" s="43">
        <f t="shared" si="8"/>
        <v>65</v>
      </c>
      <c r="B98" s="14" t="s">
        <v>34</v>
      </c>
      <c r="C98" s="14">
        <v>416</v>
      </c>
      <c r="D98" s="14">
        <v>167</v>
      </c>
      <c r="E98" s="14">
        <v>235</v>
      </c>
      <c r="F98" s="11">
        <f t="shared" si="6"/>
        <v>1.6346153846153846</v>
      </c>
      <c r="G98" s="10">
        <f t="shared" si="4"/>
        <v>0.135777690048</v>
      </c>
      <c r="H98" s="7">
        <f t="shared" si="7"/>
        <v>0.1305554712</v>
      </c>
      <c r="I98" s="7">
        <f t="shared" si="9"/>
        <v>0</v>
      </c>
      <c r="J98" s="42">
        <f t="shared" si="5"/>
        <v>0</v>
      </c>
    </row>
    <row r="99" spans="1:10" x14ac:dyDescent="0.35">
      <c r="A99" s="43">
        <f t="shared" si="8"/>
        <v>66</v>
      </c>
      <c r="B99" s="14" t="s">
        <v>34</v>
      </c>
      <c r="C99" s="14">
        <v>414</v>
      </c>
      <c r="D99" s="14">
        <v>145</v>
      </c>
      <c r="E99" s="14">
        <v>182</v>
      </c>
      <c r="F99" s="11">
        <f>IF(C99=0,0,(E99-D99)/C99*10)</f>
        <v>0.893719806763285</v>
      </c>
      <c r="G99" s="10">
        <f>(3.1416*C99/100*(D99/10*D99/10+E99/10*E99/10))/80000</f>
        <v>8.8034252921999998E-2</v>
      </c>
      <c r="H99" s="7">
        <f t="shared" ref="H99:H162" si="10">(3.1416*$J$6*(D99/10*D99/10+E99/10*E99/10))/80000</f>
        <v>8.5057249200000004E-2</v>
      </c>
      <c r="I99" s="7">
        <f t="shared" si="9"/>
        <v>0</v>
      </c>
      <c r="J99" s="42">
        <f t="shared" ref="J99:J162" si="11">IF(C99&lt;$J$7*100,1,0)</f>
        <v>0</v>
      </c>
    </row>
    <row r="100" spans="1:10" x14ac:dyDescent="0.35">
      <c r="A100" s="43">
        <f t="shared" ref="A100:A163" si="12">A99+1</f>
        <v>67</v>
      </c>
      <c r="B100" s="14" t="s">
        <v>34</v>
      </c>
      <c r="C100" s="14">
        <v>410</v>
      </c>
      <c r="D100" s="14">
        <v>134</v>
      </c>
      <c r="E100" s="14">
        <v>166</v>
      </c>
      <c r="F100" s="11">
        <f t="shared" ref="F100:F163" si="13">IF(C100=0,0,(E100-D100)/C100*10)</f>
        <v>0.78048780487804881</v>
      </c>
      <c r="G100" s="10">
        <f t="shared" ref="G100:G163" si="14">(3.1416*C100/100*(D100/10*D100/10+E100/10*E100/10))/80000</f>
        <v>7.3277505840000021E-2</v>
      </c>
      <c r="H100" s="7">
        <f t="shared" si="10"/>
        <v>7.14902496E-2</v>
      </c>
      <c r="I100" s="7">
        <f t="shared" ref="I100:I163" si="15">H100*J100</f>
        <v>0</v>
      </c>
      <c r="J100" s="42">
        <f t="shared" si="11"/>
        <v>0</v>
      </c>
    </row>
    <row r="101" spans="1:10" x14ac:dyDescent="0.35">
      <c r="A101" s="43">
        <f t="shared" si="12"/>
        <v>68</v>
      </c>
      <c r="B101" s="14" t="s">
        <v>34</v>
      </c>
      <c r="C101" s="14">
        <v>415</v>
      </c>
      <c r="D101" s="14">
        <v>153</v>
      </c>
      <c r="E101" s="14">
        <v>200</v>
      </c>
      <c r="F101" s="11">
        <f t="shared" si="13"/>
        <v>1.1325301204819276</v>
      </c>
      <c r="G101" s="10">
        <f t="shared" si="14"/>
        <v>0.10333796434500001</v>
      </c>
      <c r="H101" s="7">
        <f t="shared" si="10"/>
        <v>9.9602857200000006E-2</v>
      </c>
      <c r="I101" s="7">
        <f t="shared" si="15"/>
        <v>0</v>
      </c>
      <c r="J101" s="42">
        <f t="shared" si="11"/>
        <v>0</v>
      </c>
    </row>
    <row r="102" spans="1:10" x14ac:dyDescent="0.35">
      <c r="A102" s="43">
        <f t="shared" si="12"/>
        <v>69</v>
      </c>
      <c r="B102" s="14" t="s">
        <v>34</v>
      </c>
      <c r="C102" s="14">
        <v>413</v>
      </c>
      <c r="D102" s="14">
        <v>156</v>
      </c>
      <c r="E102" s="14">
        <v>191</v>
      </c>
      <c r="F102" s="11">
        <f t="shared" si="13"/>
        <v>0.84745762711864403</v>
      </c>
      <c r="G102" s="10">
        <f t="shared" si="14"/>
        <v>9.8636112267000017E-2</v>
      </c>
      <c r="H102" s="7">
        <f t="shared" si="10"/>
        <v>9.5531343600000013E-2</v>
      </c>
      <c r="I102" s="7">
        <f t="shared" si="15"/>
        <v>0</v>
      </c>
      <c r="J102" s="42">
        <f t="shared" si="11"/>
        <v>0</v>
      </c>
    </row>
    <row r="103" spans="1:10" x14ac:dyDescent="0.35">
      <c r="A103" s="43">
        <f t="shared" si="12"/>
        <v>70</v>
      </c>
      <c r="B103" s="14" t="s">
        <v>34</v>
      </c>
      <c r="C103" s="14">
        <v>410</v>
      </c>
      <c r="D103" s="14">
        <v>135</v>
      </c>
      <c r="E103" s="14">
        <v>180</v>
      </c>
      <c r="F103" s="11">
        <f t="shared" si="13"/>
        <v>1.0975609756097562</v>
      </c>
      <c r="G103" s="10">
        <f t="shared" si="14"/>
        <v>8.1509793750000004E-2</v>
      </c>
      <c r="H103" s="7">
        <f t="shared" si="10"/>
        <v>7.9521750000000002E-2</v>
      </c>
      <c r="I103" s="7">
        <f t="shared" si="15"/>
        <v>0</v>
      </c>
      <c r="J103" s="42">
        <f t="shared" si="11"/>
        <v>0</v>
      </c>
    </row>
    <row r="104" spans="1:10" x14ac:dyDescent="0.35">
      <c r="A104" s="43">
        <f t="shared" si="12"/>
        <v>71</v>
      </c>
      <c r="B104" s="14" t="s">
        <v>34</v>
      </c>
      <c r="C104" s="14">
        <v>412</v>
      </c>
      <c r="D104" s="14">
        <v>146</v>
      </c>
      <c r="E104" s="14">
        <v>185</v>
      </c>
      <c r="F104" s="11">
        <f t="shared" si="13"/>
        <v>0.94660194174757284</v>
      </c>
      <c r="G104" s="10">
        <f t="shared" si="14"/>
        <v>8.9861116883999989E-2</v>
      </c>
      <c r="H104" s="7">
        <f t="shared" si="10"/>
        <v>8.7243802799999992E-2</v>
      </c>
      <c r="I104" s="7">
        <f t="shared" si="15"/>
        <v>0</v>
      </c>
      <c r="J104" s="42">
        <f t="shared" si="11"/>
        <v>0</v>
      </c>
    </row>
    <row r="105" spans="1:10" x14ac:dyDescent="0.35">
      <c r="A105" s="43">
        <f t="shared" si="12"/>
        <v>72</v>
      </c>
      <c r="B105" s="14" t="s">
        <v>34</v>
      </c>
      <c r="C105" s="14">
        <v>415</v>
      </c>
      <c r="D105" s="14">
        <v>147</v>
      </c>
      <c r="E105" s="14">
        <v>173</v>
      </c>
      <c r="F105" s="11">
        <f t="shared" si="13"/>
        <v>0.62650602409638556</v>
      </c>
      <c r="G105" s="10">
        <f t="shared" si="14"/>
        <v>8.3991736289999994E-2</v>
      </c>
      <c r="H105" s="7">
        <f t="shared" si="10"/>
        <v>8.0955890399999994E-2</v>
      </c>
      <c r="I105" s="7">
        <f t="shared" si="15"/>
        <v>0</v>
      </c>
      <c r="J105" s="42">
        <f t="shared" si="11"/>
        <v>0</v>
      </c>
    </row>
    <row r="106" spans="1:10" x14ac:dyDescent="0.35">
      <c r="A106" s="43">
        <f t="shared" si="12"/>
        <v>73</v>
      </c>
      <c r="B106" s="14" t="s">
        <v>34</v>
      </c>
      <c r="C106" s="14">
        <v>408</v>
      </c>
      <c r="D106" s="14">
        <v>135</v>
      </c>
      <c r="E106" s="14">
        <v>176</v>
      </c>
      <c r="F106" s="11">
        <f t="shared" si="13"/>
        <v>1.0049019607843137</v>
      </c>
      <c r="G106" s="10">
        <f t="shared" si="14"/>
        <v>7.8830629415999998E-2</v>
      </c>
      <c r="H106" s="7">
        <f t="shared" si="10"/>
        <v>7.7284930800000012E-2</v>
      </c>
      <c r="I106" s="7">
        <f t="shared" si="15"/>
        <v>0</v>
      </c>
      <c r="J106" s="42">
        <f t="shared" si="11"/>
        <v>0</v>
      </c>
    </row>
    <row r="107" spans="1:10" x14ac:dyDescent="0.35">
      <c r="A107" s="43">
        <f t="shared" si="12"/>
        <v>74</v>
      </c>
      <c r="B107" s="14" t="s">
        <v>34</v>
      </c>
      <c r="C107" s="14">
        <v>415</v>
      </c>
      <c r="D107" s="14">
        <v>169</v>
      </c>
      <c r="E107" s="14">
        <v>240</v>
      </c>
      <c r="F107" s="11">
        <f t="shared" si="13"/>
        <v>1.7108433734939759</v>
      </c>
      <c r="G107" s="10">
        <f t="shared" si="14"/>
        <v>0.14041701250499999</v>
      </c>
      <c r="H107" s="7">
        <f t="shared" si="10"/>
        <v>0.13534169879999999</v>
      </c>
      <c r="I107" s="7">
        <f t="shared" si="15"/>
        <v>0</v>
      </c>
      <c r="J107" s="42">
        <f t="shared" si="11"/>
        <v>0</v>
      </c>
    </row>
    <row r="108" spans="1:10" x14ac:dyDescent="0.35">
      <c r="A108" s="43">
        <f t="shared" si="12"/>
        <v>75</v>
      </c>
      <c r="B108" s="14" t="s">
        <v>34</v>
      </c>
      <c r="C108" s="14">
        <v>416</v>
      </c>
      <c r="D108" s="14">
        <v>137</v>
      </c>
      <c r="E108" s="14">
        <v>152</v>
      </c>
      <c r="F108" s="11">
        <f t="shared" si="13"/>
        <v>0.36057692307692302</v>
      </c>
      <c r="G108" s="10">
        <f t="shared" si="14"/>
        <v>6.8405072735999994E-2</v>
      </c>
      <c r="H108" s="7">
        <f t="shared" si="10"/>
        <v>6.5774108400000003E-2</v>
      </c>
      <c r="I108" s="7">
        <f t="shared" si="15"/>
        <v>0</v>
      </c>
      <c r="J108" s="42">
        <f t="shared" si="11"/>
        <v>0</v>
      </c>
    </row>
    <row r="109" spans="1:10" x14ac:dyDescent="0.35">
      <c r="A109" s="43">
        <f t="shared" si="12"/>
        <v>76</v>
      </c>
      <c r="B109" s="14" t="s">
        <v>34</v>
      </c>
      <c r="C109" s="14">
        <v>418</v>
      </c>
      <c r="D109" s="14">
        <v>150</v>
      </c>
      <c r="E109" s="14">
        <v>167</v>
      </c>
      <c r="F109" s="11">
        <f t="shared" si="13"/>
        <v>0.40669856459330139</v>
      </c>
      <c r="G109" s="10">
        <f t="shared" si="14"/>
        <v>8.2712838053999982E-2</v>
      </c>
      <c r="H109" s="7">
        <f t="shared" si="10"/>
        <v>7.9151041199999994E-2</v>
      </c>
      <c r="I109" s="7">
        <f t="shared" si="15"/>
        <v>0</v>
      </c>
      <c r="J109" s="42">
        <f t="shared" si="11"/>
        <v>0</v>
      </c>
    </row>
    <row r="110" spans="1:10" x14ac:dyDescent="0.35">
      <c r="A110" s="43">
        <f t="shared" si="12"/>
        <v>77</v>
      </c>
      <c r="B110" s="14" t="s">
        <v>34</v>
      </c>
      <c r="C110" s="14">
        <v>415</v>
      </c>
      <c r="D110" s="14">
        <v>136</v>
      </c>
      <c r="E110" s="14">
        <v>168</v>
      </c>
      <c r="F110" s="11">
        <f t="shared" si="13"/>
        <v>0.77108433734939763</v>
      </c>
      <c r="G110" s="10">
        <f t="shared" si="14"/>
        <v>7.6139817599999993E-2</v>
      </c>
      <c r="H110" s="7">
        <f t="shared" si="10"/>
        <v>7.3387776000000002E-2</v>
      </c>
      <c r="I110" s="7">
        <f t="shared" si="15"/>
        <v>0</v>
      </c>
      <c r="J110" s="42">
        <f t="shared" si="11"/>
        <v>0</v>
      </c>
    </row>
    <row r="111" spans="1:10" x14ac:dyDescent="0.35">
      <c r="A111" s="43">
        <f t="shared" si="12"/>
        <v>78</v>
      </c>
      <c r="B111" s="14" t="s">
        <v>34</v>
      </c>
      <c r="C111" s="14">
        <v>416</v>
      </c>
      <c r="D111" s="14">
        <v>132</v>
      </c>
      <c r="E111" s="14">
        <v>159</v>
      </c>
      <c r="F111" s="11">
        <f t="shared" si="13"/>
        <v>0.64903846153846156</v>
      </c>
      <c r="G111" s="10">
        <f t="shared" si="14"/>
        <v>6.9764254559999989E-2</v>
      </c>
      <c r="H111" s="7">
        <f t="shared" si="10"/>
        <v>6.7081013999999994E-2</v>
      </c>
      <c r="I111" s="7">
        <f t="shared" si="15"/>
        <v>0</v>
      </c>
      <c r="J111" s="42">
        <f t="shared" si="11"/>
        <v>0</v>
      </c>
    </row>
    <row r="112" spans="1:10" x14ac:dyDescent="0.35">
      <c r="A112" s="43">
        <f t="shared" si="12"/>
        <v>79</v>
      </c>
      <c r="B112" s="14" t="s">
        <v>34</v>
      </c>
      <c r="C112" s="14">
        <v>415</v>
      </c>
      <c r="D112" s="14">
        <v>177</v>
      </c>
      <c r="E112" s="14">
        <v>220</v>
      </c>
      <c r="F112" s="11">
        <f t="shared" si="13"/>
        <v>1.036144578313253</v>
      </c>
      <c r="G112" s="10">
        <f t="shared" si="14"/>
        <v>0.12993474994500001</v>
      </c>
      <c r="H112" s="7">
        <f t="shared" si="10"/>
        <v>0.12523831320000001</v>
      </c>
      <c r="I112" s="7">
        <f t="shared" si="15"/>
        <v>0</v>
      </c>
      <c r="J112" s="42">
        <f t="shared" si="11"/>
        <v>0</v>
      </c>
    </row>
    <row r="113" spans="1:10" x14ac:dyDescent="0.35">
      <c r="A113" s="43">
        <f t="shared" si="12"/>
        <v>80</v>
      </c>
      <c r="B113" s="14" t="s">
        <v>34</v>
      </c>
      <c r="C113" s="14">
        <v>413</v>
      </c>
      <c r="D113" s="14">
        <v>166</v>
      </c>
      <c r="E113" s="14">
        <v>195</v>
      </c>
      <c r="F113" s="11">
        <f t="shared" si="13"/>
        <v>0.70217917675544794</v>
      </c>
      <c r="G113" s="10">
        <f t="shared" si="14"/>
        <v>0.10636261043100002</v>
      </c>
      <c r="H113" s="7">
        <f t="shared" si="10"/>
        <v>0.1030146348</v>
      </c>
      <c r="I113" s="7">
        <f t="shared" si="15"/>
        <v>0</v>
      </c>
      <c r="J113" s="42">
        <f t="shared" si="11"/>
        <v>0</v>
      </c>
    </row>
    <row r="114" spans="1:10" x14ac:dyDescent="0.35">
      <c r="A114" s="43">
        <f t="shared" si="12"/>
        <v>81</v>
      </c>
      <c r="B114" s="14" t="s">
        <v>34</v>
      </c>
      <c r="C114" s="14">
        <v>418</v>
      </c>
      <c r="D114" s="14">
        <v>170</v>
      </c>
      <c r="E114" s="14">
        <v>222</v>
      </c>
      <c r="F114" s="11">
        <f t="shared" si="13"/>
        <v>1.2440191387559809</v>
      </c>
      <c r="G114" s="10">
        <f t="shared" si="14"/>
        <v>0.12833794142399998</v>
      </c>
      <c r="H114" s="7">
        <f t="shared" si="10"/>
        <v>0.12281142719999998</v>
      </c>
      <c r="I114" s="7">
        <f t="shared" si="15"/>
        <v>0</v>
      </c>
      <c r="J114" s="42">
        <f t="shared" si="11"/>
        <v>0</v>
      </c>
    </row>
    <row r="115" spans="1:10" x14ac:dyDescent="0.35">
      <c r="A115" s="43">
        <f t="shared" si="12"/>
        <v>82</v>
      </c>
      <c r="B115" s="14" t="s">
        <v>34</v>
      </c>
      <c r="C115" s="14">
        <v>418</v>
      </c>
      <c r="D115" s="14">
        <v>157</v>
      </c>
      <c r="E115" s="14">
        <v>205</v>
      </c>
      <c r="F115" s="11">
        <f t="shared" si="13"/>
        <v>1.1483253588516746</v>
      </c>
      <c r="G115" s="10">
        <f t="shared" si="14"/>
        <v>0.10944443756399999</v>
      </c>
      <c r="H115" s="7">
        <f t="shared" si="10"/>
        <v>0.1047315192</v>
      </c>
      <c r="I115" s="7">
        <f t="shared" si="15"/>
        <v>0</v>
      </c>
      <c r="J115" s="42">
        <f t="shared" si="11"/>
        <v>0</v>
      </c>
    </row>
    <row r="116" spans="1:10" x14ac:dyDescent="0.35">
      <c r="A116" s="43">
        <f t="shared" si="12"/>
        <v>83</v>
      </c>
      <c r="B116" s="14" t="s">
        <v>57</v>
      </c>
      <c r="C116" s="14">
        <v>415</v>
      </c>
      <c r="D116" s="14">
        <v>145</v>
      </c>
      <c r="E116" s="14">
        <v>180</v>
      </c>
      <c r="F116" s="11">
        <f t="shared" si="13"/>
        <v>0.84337349397590355</v>
      </c>
      <c r="G116" s="10">
        <f t="shared" si="14"/>
        <v>8.7066989624999994E-2</v>
      </c>
      <c r="H116" s="7">
        <f t="shared" si="10"/>
        <v>8.391999E-2</v>
      </c>
      <c r="I116" s="7">
        <f t="shared" si="15"/>
        <v>0</v>
      </c>
      <c r="J116" s="42">
        <f t="shared" si="11"/>
        <v>0</v>
      </c>
    </row>
    <row r="117" spans="1:10" x14ac:dyDescent="0.35">
      <c r="A117" s="43">
        <f t="shared" si="12"/>
        <v>84</v>
      </c>
      <c r="B117" s="14" t="s">
        <v>34</v>
      </c>
      <c r="C117" s="14">
        <v>412</v>
      </c>
      <c r="D117" s="14">
        <v>140</v>
      </c>
      <c r="E117" s="14">
        <v>180</v>
      </c>
      <c r="F117" s="11">
        <f t="shared" si="13"/>
        <v>0.970873786407767</v>
      </c>
      <c r="G117" s="10">
        <f t="shared" si="14"/>
        <v>8.4132048000000001E-2</v>
      </c>
      <c r="H117" s="7">
        <f t="shared" si="10"/>
        <v>8.1681600000000007E-2</v>
      </c>
      <c r="I117" s="7">
        <f t="shared" si="15"/>
        <v>0</v>
      </c>
      <c r="J117" s="42">
        <f t="shared" si="11"/>
        <v>0</v>
      </c>
    </row>
    <row r="118" spans="1:10" x14ac:dyDescent="0.35">
      <c r="A118" s="43">
        <f t="shared" si="12"/>
        <v>85</v>
      </c>
      <c r="B118" s="14" t="s">
        <v>34</v>
      </c>
      <c r="C118" s="14">
        <v>415</v>
      </c>
      <c r="D118" s="14">
        <v>146</v>
      </c>
      <c r="E118" s="14">
        <v>208</v>
      </c>
      <c r="F118" s="11">
        <f t="shared" si="13"/>
        <v>1.4939759036144578</v>
      </c>
      <c r="G118" s="10">
        <f t="shared" si="14"/>
        <v>0.10524634889999999</v>
      </c>
      <c r="H118" s="7">
        <f t="shared" si="10"/>
        <v>0.10144226400000002</v>
      </c>
      <c r="I118" s="7">
        <f t="shared" si="15"/>
        <v>0</v>
      </c>
      <c r="J118" s="42">
        <f t="shared" si="11"/>
        <v>0</v>
      </c>
    </row>
    <row r="119" spans="1:10" x14ac:dyDescent="0.35">
      <c r="A119" s="43">
        <f t="shared" si="12"/>
        <v>86</v>
      </c>
      <c r="B119" s="14" t="s">
        <v>34</v>
      </c>
      <c r="C119" s="14">
        <v>412</v>
      </c>
      <c r="D119" s="14">
        <v>115</v>
      </c>
      <c r="E119" s="14">
        <v>151</v>
      </c>
      <c r="F119" s="11">
        <f t="shared" si="13"/>
        <v>0.87378640776699035</v>
      </c>
      <c r="G119" s="10">
        <f t="shared" si="14"/>
        <v>5.8287330023999995E-2</v>
      </c>
      <c r="H119" s="7">
        <f t="shared" si="10"/>
        <v>5.6589640799999993E-2</v>
      </c>
      <c r="I119" s="7">
        <f t="shared" si="15"/>
        <v>0</v>
      </c>
      <c r="J119" s="42">
        <f t="shared" si="11"/>
        <v>0</v>
      </c>
    </row>
    <row r="120" spans="1:10" x14ac:dyDescent="0.35">
      <c r="A120" s="43">
        <f t="shared" si="12"/>
        <v>87</v>
      </c>
      <c r="B120" s="14" t="s">
        <v>57</v>
      </c>
      <c r="C120" s="14">
        <v>413</v>
      </c>
      <c r="D120" s="14">
        <v>151</v>
      </c>
      <c r="E120" s="14">
        <v>181</v>
      </c>
      <c r="F120" s="11">
        <f t="shared" si="13"/>
        <v>0.72639225181598055</v>
      </c>
      <c r="G120" s="10">
        <f t="shared" si="14"/>
        <v>9.0113285262000006E-2</v>
      </c>
      <c r="H120" s="7">
        <f t="shared" si="10"/>
        <v>8.7276789600000002E-2</v>
      </c>
      <c r="I120" s="7">
        <f t="shared" si="15"/>
        <v>0</v>
      </c>
      <c r="J120" s="42">
        <f t="shared" si="11"/>
        <v>0</v>
      </c>
    </row>
    <row r="121" spans="1:10" x14ac:dyDescent="0.35">
      <c r="A121" s="43">
        <f t="shared" si="12"/>
        <v>88</v>
      </c>
      <c r="B121" s="14" t="s">
        <v>34</v>
      </c>
      <c r="C121" s="14">
        <v>412</v>
      </c>
      <c r="D121" s="14">
        <v>152</v>
      </c>
      <c r="E121" s="14">
        <v>172</v>
      </c>
      <c r="F121" s="11">
        <f t="shared" si="13"/>
        <v>0.4854368932038835</v>
      </c>
      <c r="G121" s="10">
        <f t="shared" si="14"/>
        <v>8.5245179712000019E-2</v>
      </c>
      <c r="H121" s="7">
        <f t="shared" si="10"/>
        <v>8.2762310400000011E-2</v>
      </c>
      <c r="I121" s="7">
        <f t="shared" si="15"/>
        <v>0</v>
      </c>
      <c r="J121" s="42">
        <f t="shared" si="11"/>
        <v>0</v>
      </c>
    </row>
    <row r="122" spans="1:10" x14ac:dyDescent="0.35">
      <c r="A122" s="43">
        <f t="shared" si="12"/>
        <v>89</v>
      </c>
      <c r="B122" s="14" t="s">
        <v>34</v>
      </c>
      <c r="C122" s="14">
        <v>410</v>
      </c>
      <c r="D122" s="14">
        <v>156</v>
      </c>
      <c r="E122" s="14">
        <v>189</v>
      </c>
      <c r="F122" s="11">
        <f t="shared" si="13"/>
        <v>0.80487804878048785</v>
      </c>
      <c r="G122" s="10">
        <f t="shared" si="14"/>
        <v>9.6695973989999989E-2</v>
      </c>
      <c r="H122" s="7">
        <f t="shared" si="10"/>
        <v>9.4337535599999994E-2</v>
      </c>
      <c r="I122" s="7">
        <f t="shared" si="15"/>
        <v>0</v>
      </c>
      <c r="J122" s="42">
        <f t="shared" si="11"/>
        <v>0</v>
      </c>
    </row>
    <row r="123" spans="1:10" x14ac:dyDescent="0.35">
      <c r="A123" s="43">
        <f t="shared" si="12"/>
        <v>90</v>
      </c>
      <c r="B123" s="14" t="s">
        <v>34</v>
      </c>
      <c r="C123" s="14">
        <v>410</v>
      </c>
      <c r="D123" s="14">
        <v>135</v>
      </c>
      <c r="E123" s="14">
        <v>167</v>
      </c>
      <c r="F123" s="11">
        <f t="shared" si="13"/>
        <v>0.78048780487804881</v>
      </c>
      <c r="G123" s="10">
        <f t="shared" si="14"/>
        <v>7.4246767980000003E-2</v>
      </c>
      <c r="H123" s="7">
        <f t="shared" si="10"/>
        <v>7.2435871200000002E-2</v>
      </c>
      <c r="I123" s="7">
        <f t="shared" si="15"/>
        <v>0</v>
      </c>
      <c r="J123" s="42">
        <f t="shared" si="11"/>
        <v>0</v>
      </c>
    </row>
    <row r="124" spans="1:10" x14ac:dyDescent="0.35">
      <c r="A124" s="43">
        <f t="shared" si="12"/>
        <v>91</v>
      </c>
      <c r="B124" s="14" t="s">
        <v>34</v>
      </c>
      <c r="C124" s="14">
        <v>413</v>
      </c>
      <c r="D124" s="14">
        <v>175</v>
      </c>
      <c r="E124" s="14">
        <v>200</v>
      </c>
      <c r="F124" s="11">
        <f t="shared" si="13"/>
        <v>0.60532687651331718</v>
      </c>
      <c r="G124" s="10">
        <f t="shared" si="14"/>
        <v>0.114543226875</v>
      </c>
      <c r="H124" s="7">
        <f t="shared" si="10"/>
        <v>0.11093775</v>
      </c>
      <c r="I124" s="7">
        <f t="shared" si="15"/>
        <v>0</v>
      </c>
      <c r="J124" s="42">
        <f t="shared" si="11"/>
        <v>0</v>
      </c>
    </row>
    <row r="125" spans="1:10" x14ac:dyDescent="0.35">
      <c r="A125" s="43">
        <f t="shared" si="12"/>
        <v>92</v>
      </c>
      <c r="B125" s="14" t="s">
        <v>34</v>
      </c>
      <c r="C125" s="14">
        <v>411</v>
      </c>
      <c r="D125" s="14">
        <v>155</v>
      </c>
      <c r="E125" s="14">
        <v>175</v>
      </c>
      <c r="F125" s="11">
        <f t="shared" si="13"/>
        <v>0.48661800486618007</v>
      </c>
      <c r="G125" s="10">
        <f t="shared" si="14"/>
        <v>8.8204936049999988E-2</v>
      </c>
      <c r="H125" s="7">
        <f t="shared" si="10"/>
        <v>8.5844219999999999E-2</v>
      </c>
      <c r="I125" s="7">
        <f t="shared" si="15"/>
        <v>0</v>
      </c>
      <c r="J125" s="42">
        <f t="shared" si="11"/>
        <v>0</v>
      </c>
    </row>
    <row r="126" spans="1:10" x14ac:dyDescent="0.35">
      <c r="A126" s="43">
        <f t="shared" si="12"/>
        <v>93</v>
      </c>
      <c r="B126" s="14" t="s">
        <v>34</v>
      </c>
      <c r="C126" s="14">
        <v>409</v>
      </c>
      <c r="D126" s="14">
        <v>133</v>
      </c>
      <c r="E126" s="14">
        <v>172</v>
      </c>
      <c r="F126" s="11">
        <f t="shared" si="13"/>
        <v>0.95354523227383858</v>
      </c>
      <c r="G126" s="10">
        <f t="shared" si="14"/>
        <v>7.5927198038999999E-2</v>
      </c>
      <c r="H126" s="7">
        <f t="shared" si="10"/>
        <v>7.4256428400000005E-2</v>
      </c>
      <c r="I126" s="7">
        <f t="shared" si="15"/>
        <v>0</v>
      </c>
      <c r="J126" s="42">
        <f t="shared" si="11"/>
        <v>0</v>
      </c>
    </row>
    <row r="127" spans="1:10" x14ac:dyDescent="0.35">
      <c r="A127" s="43">
        <f t="shared" si="12"/>
        <v>94</v>
      </c>
      <c r="B127" s="14" t="s">
        <v>34</v>
      </c>
      <c r="C127" s="14">
        <v>415</v>
      </c>
      <c r="D127" s="14">
        <v>112</v>
      </c>
      <c r="E127" s="14">
        <v>165</v>
      </c>
      <c r="F127" s="11">
        <f t="shared" si="13"/>
        <v>1.2771084337349397</v>
      </c>
      <c r="G127" s="10">
        <f t="shared" si="14"/>
        <v>6.4811738144999992E-2</v>
      </c>
      <c r="H127" s="7">
        <f t="shared" si="10"/>
        <v>6.2469145199999999E-2</v>
      </c>
      <c r="I127" s="7">
        <f t="shared" si="15"/>
        <v>0</v>
      </c>
      <c r="J127" s="42">
        <f t="shared" si="11"/>
        <v>0</v>
      </c>
    </row>
    <row r="128" spans="1:10" x14ac:dyDescent="0.35">
      <c r="A128" s="43">
        <f t="shared" si="12"/>
        <v>95</v>
      </c>
      <c r="B128" s="14" t="s">
        <v>34</v>
      </c>
      <c r="C128" s="14">
        <v>421</v>
      </c>
      <c r="D128" s="14">
        <v>144</v>
      </c>
      <c r="E128" s="14">
        <v>175</v>
      </c>
      <c r="F128" s="11">
        <f t="shared" si="13"/>
        <v>0.73634204275534443</v>
      </c>
      <c r="G128" s="10">
        <f t="shared" si="14"/>
        <v>8.4913446386999991E-2</v>
      </c>
      <c r="H128" s="7">
        <f t="shared" si="10"/>
        <v>8.0677858800000002E-2</v>
      </c>
      <c r="I128" s="7">
        <f t="shared" si="15"/>
        <v>0</v>
      </c>
      <c r="J128" s="42">
        <f t="shared" si="11"/>
        <v>0</v>
      </c>
    </row>
    <row r="129" spans="1:10" x14ac:dyDescent="0.35">
      <c r="A129" s="43">
        <f t="shared" si="12"/>
        <v>96</v>
      </c>
      <c r="B129" s="14" t="s">
        <v>34</v>
      </c>
      <c r="C129" s="14">
        <v>413</v>
      </c>
      <c r="D129" s="14">
        <v>154</v>
      </c>
      <c r="E129" s="14">
        <v>196</v>
      </c>
      <c r="F129" s="11">
        <f t="shared" si="13"/>
        <v>1.0169491525423728</v>
      </c>
      <c r="G129" s="10">
        <f t="shared" si="14"/>
        <v>0.10076884633200002</v>
      </c>
      <c r="H129" s="7">
        <f t="shared" si="10"/>
        <v>9.7596945599999999E-2</v>
      </c>
      <c r="I129" s="7">
        <f t="shared" si="15"/>
        <v>0</v>
      </c>
      <c r="J129" s="42">
        <f t="shared" si="11"/>
        <v>0</v>
      </c>
    </row>
    <row r="130" spans="1:10" x14ac:dyDescent="0.35">
      <c r="A130" s="43">
        <f t="shared" si="12"/>
        <v>97</v>
      </c>
      <c r="B130" s="14" t="s">
        <v>34</v>
      </c>
      <c r="C130" s="14">
        <v>412</v>
      </c>
      <c r="D130" s="14">
        <v>145</v>
      </c>
      <c r="E130" s="14">
        <v>177</v>
      </c>
      <c r="F130" s="11">
        <f t="shared" si="13"/>
        <v>0.77669902912621347</v>
      </c>
      <c r="G130" s="10">
        <f t="shared" si="14"/>
        <v>8.4704793095999986E-2</v>
      </c>
      <c r="H130" s="7">
        <f t="shared" si="10"/>
        <v>8.2237663199999991E-2</v>
      </c>
      <c r="I130" s="7">
        <f t="shared" si="15"/>
        <v>0</v>
      </c>
      <c r="J130" s="42">
        <f t="shared" si="11"/>
        <v>0</v>
      </c>
    </row>
    <row r="131" spans="1:10" x14ac:dyDescent="0.35">
      <c r="A131" s="43">
        <f t="shared" si="12"/>
        <v>98</v>
      </c>
      <c r="B131" s="14" t="s">
        <v>34</v>
      </c>
      <c r="C131" s="14">
        <v>412</v>
      </c>
      <c r="D131" s="14">
        <v>149</v>
      </c>
      <c r="E131" s="14">
        <v>174</v>
      </c>
      <c r="F131" s="11">
        <f t="shared" si="13"/>
        <v>0.60679611650485432</v>
      </c>
      <c r="G131" s="10">
        <f t="shared" si="14"/>
        <v>8.4903797747999984E-2</v>
      </c>
      <c r="H131" s="7">
        <f t="shared" si="10"/>
        <v>8.2430871599999997E-2</v>
      </c>
      <c r="I131" s="7">
        <f t="shared" si="15"/>
        <v>0</v>
      </c>
      <c r="J131" s="42">
        <f t="shared" si="11"/>
        <v>0</v>
      </c>
    </row>
    <row r="132" spans="1:10" x14ac:dyDescent="0.35">
      <c r="A132" s="43">
        <f t="shared" si="12"/>
        <v>99</v>
      </c>
      <c r="B132" s="14" t="s">
        <v>57</v>
      </c>
      <c r="C132" s="14">
        <v>402</v>
      </c>
      <c r="D132" s="14">
        <v>128</v>
      </c>
      <c r="E132" s="14">
        <v>175</v>
      </c>
      <c r="F132" s="11">
        <f t="shared" si="13"/>
        <v>1.1691542288557213</v>
      </c>
      <c r="G132" s="10">
        <f t="shared" si="14"/>
        <v>7.4210945885999996E-2</v>
      </c>
      <c r="H132" s="7">
        <f t="shared" si="10"/>
        <v>7.3841737199999993E-2</v>
      </c>
      <c r="I132" s="7">
        <f t="shared" si="15"/>
        <v>7.3841737199999993E-2</v>
      </c>
      <c r="J132" s="42">
        <f t="shared" si="11"/>
        <v>1</v>
      </c>
    </row>
    <row r="133" spans="1:10" x14ac:dyDescent="0.35">
      <c r="A133" s="43">
        <f t="shared" si="12"/>
        <v>100</v>
      </c>
      <c r="B133" s="14" t="s">
        <v>34</v>
      </c>
      <c r="C133" s="14">
        <v>410</v>
      </c>
      <c r="D133" s="14">
        <v>129</v>
      </c>
      <c r="E133" s="14">
        <v>160</v>
      </c>
      <c r="F133" s="11">
        <f t="shared" si="13"/>
        <v>0.75609756097560976</v>
      </c>
      <c r="G133" s="10">
        <f t="shared" si="14"/>
        <v>6.8010966870000009E-2</v>
      </c>
      <c r="H133" s="7">
        <f t="shared" si="10"/>
        <v>6.6352162800000003E-2</v>
      </c>
      <c r="I133" s="7">
        <f t="shared" si="15"/>
        <v>0</v>
      </c>
      <c r="J133" s="42">
        <f t="shared" si="11"/>
        <v>0</v>
      </c>
    </row>
    <row r="134" spans="1:10" x14ac:dyDescent="0.35">
      <c r="A134" s="43">
        <f t="shared" si="12"/>
        <v>101</v>
      </c>
      <c r="B134" s="14" t="s">
        <v>34</v>
      </c>
      <c r="C134" s="14">
        <v>408</v>
      </c>
      <c r="D134" s="14">
        <v>137</v>
      </c>
      <c r="E134" s="14">
        <v>156</v>
      </c>
      <c r="F134" s="11">
        <f t="shared" si="13"/>
        <v>0.46568627450980393</v>
      </c>
      <c r="G134" s="10">
        <f t="shared" si="14"/>
        <v>6.906352067999999E-2</v>
      </c>
      <c r="H134" s="7">
        <f t="shared" si="10"/>
        <v>6.7709333999999996E-2</v>
      </c>
      <c r="I134" s="7">
        <f t="shared" si="15"/>
        <v>0</v>
      </c>
      <c r="J134" s="42">
        <f t="shared" si="11"/>
        <v>0</v>
      </c>
    </row>
    <row r="135" spans="1:10" x14ac:dyDescent="0.35">
      <c r="A135" s="43">
        <f t="shared" si="12"/>
        <v>102</v>
      </c>
      <c r="B135" s="14" t="s">
        <v>34</v>
      </c>
      <c r="C135" s="14">
        <v>416</v>
      </c>
      <c r="D135" s="14">
        <v>172</v>
      </c>
      <c r="E135" s="14">
        <v>237</v>
      </c>
      <c r="F135" s="11">
        <f t="shared" si="13"/>
        <v>1.5625</v>
      </c>
      <c r="G135" s="10">
        <f t="shared" si="14"/>
        <v>0.14008884489600001</v>
      </c>
      <c r="H135" s="7">
        <f t="shared" si="10"/>
        <v>0.13470081240000001</v>
      </c>
      <c r="I135" s="7">
        <f t="shared" si="15"/>
        <v>0</v>
      </c>
      <c r="J135" s="42">
        <f t="shared" si="11"/>
        <v>0</v>
      </c>
    </row>
    <row r="136" spans="1:10" x14ac:dyDescent="0.35">
      <c r="A136" s="43">
        <f t="shared" si="12"/>
        <v>103</v>
      </c>
      <c r="B136" s="14" t="s">
        <v>34</v>
      </c>
      <c r="C136" s="14">
        <v>412</v>
      </c>
      <c r="D136" s="14">
        <v>160</v>
      </c>
      <c r="E136" s="14">
        <v>192</v>
      </c>
      <c r="F136" s="11">
        <f t="shared" si="13"/>
        <v>0.77669902912621347</v>
      </c>
      <c r="G136" s="10">
        <f t="shared" si="14"/>
        <v>0.10106200473599999</v>
      </c>
      <c r="H136" s="7">
        <f t="shared" si="10"/>
        <v>9.8118451199999998E-2</v>
      </c>
      <c r="I136" s="7">
        <f t="shared" si="15"/>
        <v>0</v>
      </c>
      <c r="J136" s="42">
        <f t="shared" si="11"/>
        <v>0</v>
      </c>
    </row>
    <row r="137" spans="1:10" x14ac:dyDescent="0.35">
      <c r="A137" s="43">
        <f t="shared" si="12"/>
        <v>104</v>
      </c>
      <c r="B137" s="14" t="s">
        <v>34</v>
      </c>
      <c r="C137" s="14">
        <v>414</v>
      </c>
      <c r="D137" s="14">
        <v>152</v>
      </c>
      <c r="E137" s="14">
        <v>185</v>
      </c>
      <c r="F137" s="11">
        <f t="shared" si="13"/>
        <v>0.79710144927536231</v>
      </c>
      <c r="G137" s="10">
        <f t="shared" si="14"/>
        <v>9.3204226961999995E-2</v>
      </c>
      <c r="H137" s="7">
        <f t="shared" si="10"/>
        <v>9.0052393199999997E-2</v>
      </c>
      <c r="I137" s="7">
        <f t="shared" si="15"/>
        <v>0</v>
      </c>
      <c r="J137" s="42">
        <f t="shared" si="11"/>
        <v>0</v>
      </c>
    </row>
    <row r="138" spans="1:10" x14ac:dyDescent="0.35">
      <c r="A138" s="43">
        <f t="shared" si="12"/>
        <v>105</v>
      </c>
      <c r="B138" s="14" t="s">
        <v>34</v>
      </c>
      <c r="C138" s="14">
        <v>414</v>
      </c>
      <c r="D138" s="14">
        <v>117</v>
      </c>
      <c r="E138" s="14">
        <v>154</v>
      </c>
      <c r="F138" s="11">
        <f t="shared" si="13"/>
        <v>0.893719806763285</v>
      </c>
      <c r="G138" s="10">
        <f t="shared" si="14"/>
        <v>6.0812226089999991E-2</v>
      </c>
      <c r="H138" s="7">
        <f t="shared" si="10"/>
        <v>5.8755773999999997E-2</v>
      </c>
      <c r="I138" s="7">
        <f t="shared" si="15"/>
        <v>0</v>
      </c>
      <c r="J138" s="42">
        <f t="shared" si="11"/>
        <v>0</v>
      </c>
    </row>
    <row r="139" spans="1:10" x14ac:dyDescent="0.35">
      <c r="A139" s="43">
        <f t="shared" si="12"/>
        <v>106</v>
      </c>
      <c r="B139" s="14" t="s">
        <v>34</v>
      </c>
      <c r="C139" s="14">
        <v>414</v>
      </c>
      <c r="D139" s="14">
        <v>131</v>
      </c>
      <c r="E139" s="14">
        <v>185</v>
      </c>
      <c r="F139" s="11">
        <f t="shared" si="13"/>
        <v>1.3043478260869565</v>
      </c>
      <c r="G139" s="10">
        <f t="shared" si="14"/>
        <v>8.3542228307999997E-2</v>
      </c>
      <c r="H139" s="7">
        <f t="shared" si="10"/>
        <v>8.0717128799999996E-2</v>
      </c>
      <c r="I139" s="7">
        <f t="shared" si="15"/>
        <v>0</v>
      </c>
      <c r="J139" s="42">
        <f t="shared" si="11"/>
        <v>0</v>
      </c>
    </row>
    <row r="140" spans="1:10" x14ac:dyDescent="0.35">
      <c r="A140" s="43">
        <f t="shared" si="12"/>
        <v>107</v>
      </c>
      <c r="B140" s="14" t="s">
        <v>34</v>
      </c>
      <c r="C140" s="14">
        <v>412</v>
      </c>
      <c r="D140" s="14">
        <v>179</v>
      </c>
      <c r="E140" s="14">
        <v>205</v>
      </c>
      <c r="F140" s="11">
        <f t="shared" si="13"/>
        <v>0.63106796116504849</v>
      </c>
      <c r="G140" s="10">
        <f t="shared" si="14"/>
        <v>0.11983315898399999</v>
      </c>
      <c r="H140" s="7">
        <f t="shared" si="10"/>
        <v>0.11634287279999998</v>
      </c>
      <c r="I140" s="7">
        <f t="shared" si="15"/>
        <v>0</v>
      </c>
      <c r="J140" s="42">
        <f t="shared" si="11"/>
        <v>0</v>
      </c>
    </row>
    <row r="141" spans="1:10" x14ac:dyDescent="0.35">
      <c r="A141" s="43">
        <f t="shared" si="12"/>
        <v>108</v>
      </c>
      <c r="B141" s="14" t="s">
        <v>34</v>
      </c>
      <c r="C141" s="14">
        <v>412</v>
      </c>
      <c r="D141" s="14">
        <v>128</v>
      </c>
      <c r="E141" s="14">
        <v>160</v>
      </c>
      <c r="F141" s="11">
        <f t="shared" si="13"/>
        <v>0.77669902912621347</v>
      </c>
      <c r="G141" s="10">
        <f t="shared" si="14"/>
        <v>6.7926921216000011E-2</v>
      </c>
      <c r="H141" s="7">
        <f t="shared" si="10"/>
        <v>6.5948467199999999E-2</v>
      </c>
      <c r="I141" s="7">
        <f t="shared" si="15"/>
        <v>0</v>
      </c>
      <c r="J141" s="42">
        <f t="shared" si="11"/>
        <v>0</v>
      </c>
    </row>
    <row r="142" spans="1:10" x14ac:dyDescent="0.35">
      <c r="A142" s="43">
        <f t="shared" si="12"/>
        <v>109</v>
      </c>
      <c r="B142" s="14" t="s">
        <v>34</v>
      </c>
      <c r="C142" s="14">
        <v>416</v>
      </c>
      <c r="D142" s="14">
        <v>210</v>
      </c>
      <c r="E142" s="14">
        <v>254</v>
      </c>
      <c r="F142" s="11">
        <f t="shared" si="13"/>
        <v>1.0576923076923077</v>
      </c>
      <c r="G142" s="10">
        <f t="shared" si="14"/>
        <v>0.17743857331199997</v>
      </c>
      <c r="H142" s="7">
        <f t="shared" si="10"/>
        <v>0.17061401279999996</v>
      </c>
      <c r="I142" s="7">
        <f t="shared" si="15"/>
        <v>0</v>
      </c>
      <c r="J142" s="42">
        <f t="shared" si="11"/>
        <v>0</v>
      </c>
    </row>
    <row r="143" spans="1:10" x14ac:dyDescent="0.35">
      <c r="A143" s="43">
        <f t="shared" si="12"/>
        <v>110</v>
      </c>
      <c r="B143" s="14" t="s">
        <v>34</v>
      </c>
      <c r="C143" s="14">
        <v>409</v>
      </c>
      <c r="D143" s="14">
        <v>135</v>
      </c>
      <c r="E143" s="14">
        <v>172</v>
      </c>
      <c r="F143" s="11">
        <f t="shared" si="13"/>
        <v>0.9046454767726162</v>
      </c>
      <c r="G143" s="10">
        <f t="shared" si="14"/>
        <v>7.6788090687000002E-2</v>
      </c>
      <c r="H143" s="7">
        <f t="shared" si="10"/>
        <v>7.509837720000001E-2</v>
      </c>
      <c r="I143" s="7">
        <f t="shared" si="15"/>
        <v>0</v>
      </c>
      <c r="J143" s="42">
        <f t="shared" si="11"/>
        <v>0</v>
      </c>
    </row>
    <row r="144" spans="1:10" x14ac:dyDescent="0.35">
      <c r="A144" s="43">
        <f t="shared" si="12"/>
        <v>111</v>
      </c>
      <c r="B144" s="14" t="s">
        <v>34</v>
      </c>
      <c r="C144" s="14">
        <v>413</v>
      </c>
      <c r="D144" s="14">
        <v>145</v>
      </c>
      <c r="E144" s="14">
        <v>179</v>
      </c>
      <c r="F144" s="11">
        <f t="shared" si="13"/>
        <v>0.82324455205811131</v>
      </c>
      <c r="G144" s="10">
        <f t="shared" si="14"/>
        <v>8.6065145166000001E-2</v>
      </c>
      <c r="H144" s="7">
        <f t="shared" si="10"/>
        <v>8.3356072799999986E-2</v>
      </c>
      <c r="I144" s="7">
        <f t="shared" si="15"/>
        <v>0</v>
      </c>
      <c r="J144" s="42">
        <f t="shared" si="11"/>
        <v>0</v>
      </c>
    </row>
    <row r="145" spans="1:10" x14ac:dyDescent="0.35">
      <c r="A145" s="43">
        <f t="shared" si="12"/>
        <v>112</v>
      </c>
      <c r="B145" s="14" t="s">
        <v>34</v>
      </c>
      <c r="C145" s="14">
        <v>415</v>
      </c>
      <c r="D145" s="14">
        <v>150</v>
      </c>
      <c r="E145" s="14">
        <v>186</v>
      </c>
      <c r="F145" s="11">
        <f t="shared" si="13"/>
        <v>0.86746987951807231</v>
      </c>
      <c r="G145" s="10">
        <f t="shared" si="14"/>
        <v>9.3049636680000006E-2</v>
      </c>
      <c r="H145" s="7">
        <f t="shared" si="10"/>
        <v>8.9686396799999998E-2</v>
      </c>
      <c r="I145" s="7">
        <f t="shared" si="15"/>
        <v>0</v>
      </c>
      <c r="J145" s="42">
        <f t="shared" si="11"/>
        <v>0</v>
      </c>
    </row>
    <row r="146" spans="1:10" x14ac:dyDescent="0.35">
      <c r="A146" s="43">
        <f t="shared" si="12"/>
        <v>113</v>
      </c>
      <c r="B146" s="14" t="s">
        <v>34</v>
      </c>
      <c r="C146" s="14">
        <v>421</v>
      </c>
      <c r="D146" s="14">
        <v>170</v>
      </c>
      <c r="E146" s="14">
        <v>185</v>
      </c>
      <c r="F146" s="11">
        <f t="shared" si="13"/>
        <v>0.35629453681710216</v>
      </c>
      <c r="G146" s="10">
        <f t="shared" si="14"/>
        <v>0.104362479375</v>
      </c>
      <c r="H146" s="7">
        <f t="shared" si="10"/>
        <v>9.9156750000000002E-2</v>
      </c>
      <c r="I146" s="7">
        <f t="shared" si="15"/>
        <v>0</v>
      </c>
      <c r="J146" s="42">
        <f t="shared" si="11"/>
        <v>0</v>
      </c>
    </row>
    <row r="147" spans="1:10" x14ac:dyDescent="0.35">
      <c r="A147" s="43">
        <f t="shared" si="12"/>
        <v>114</v>
      </c>
      <c r="B147" s="14" t="s">
        <v>34</v>
      </c>
      <c r="C147" s="14">
        <v>411</v>
      </c>
      <c r="D147" s="14">
        <v>145</v>
      </c>
      <c r="E147" s="14">
        <v>182</v>
      </c>
      <c r="F147" s="11">
        <f t="shared" si="13"/>
        <v>0.9002433090024331</v>
      </c>
      <c r="G147" s="10">
        <f t="shared" si="14"/>
        <v>8.7396323552999991E-2</v>
      </c>
      <c r="H147" s="7">
        <f t="shared" si="10"/>
        <v>8.5057249200000004E-2</v>
      </c>
      <c r="I147" s="7">
        <f t="shared" si="15"/>
        <v>0</v>
      </c>
      <c r="J147" s="42">
        <f t="shared" si="11"/>
        <v>0</v>
      </c>
    </row>
    <row r="148" spans="1:10" x14ac:dyDescent="0.35">
      <c r="A148" s="43">
        <f t="shared" si="12"/>
        <v>115</v>
      </c>
      <c r="B148" s="14" t="s">
        <v>34</v>
      </c>
      <c r="C148" s="14">
        <v>414</v>
      </c>
      <c r="D148" s="14">
        <v>136</v>
      </c>
      <c r="E148" s="14">
        <v>160</v>
      </c>
      <c r="F148" s="11">
        <f t="shared" si="13"/>
        <v>0.57971014492753625</v>
      </c>
      <c r="G148" s="10">
        <f t="shared" si="14"/>
        <v>7.1690306688E-2</v>
      </c>
      <c r="H148" s="7">
        <f t="shared" si="10"/>
        <v>6.9265996799999993E-2</v>
      </c>
      <c r="I148" s="7">
        <f t="shared" si="15"/>
        <v>0</v>
      </c>
      <c r="J148" s="42">
        <f t="shared" si="11"/>
        <v>0</v>
      </c>
    </row>
    <row r="149" spans="1:10" x14ac:dyDescent="0.35">
      <c r="A149" s="43">
        <f t="shared" si="12"/>
        <v>116</v>
      </c>
      <c r="B149" s="14" t="s">
        <v>34</v>
      </c>
      <c r="C149" s="14">
        <v>416</v>
      </c>
      <c r="D149" s="14">
        <v>145</v>
      </c>
      <c r="E149" s="14">
        <v>196</v>
      </c>
      <c r="F149" s="11">
        <f t="shared" si="13"/>
        <v>1.2259615384615383</v>
      </c>
      <c r="G149" s="10">
        <f t="shared" si="14"/>
        <v>9.7104719712000007E-2</v>
      </c>
      <c r="H149" s="7">
        <f t="shared" si="10"/>
        <v>9.3369922800000005E-2</v>
      </c>
      <c r="I149" s="7">
        <f t="shared" si="15"/>
        <v>0</v>
      </c>
      <c r="J149" s="42">
        <f t="shared" si="11"/>
        <v>0</v>
      </c>
    </row>
    <row r="150" spans="1:10" x14ac:dyDescent="0.35">
      <c r="A150" s="43">
        <f t="shared" si="12"/>
        <v>117</v>
      </c>
      <c r="B150" s="14" t="s">
        <v>34</v>
      </c>
      <c r="C150" s="14">
        <v>413</v>
      </c>
      <c r="D150" s="14">
        <v>145</v>
      </c>
      <c r="E150" s="14">
        <v>190</v>
      </c>
      <c r="F150" s="11">
        <f t="shared" si="13"/>
        <v>1.089588377723971</v>
      </c>
      <c r="G150" s="10">
        <f t="shared" si="14"/>
        <v>9.2648238375000011E-2</v>
      </c>
      <c r="H150" s="7">
        <f t="shared" si="10"/>
        <v>8.9731949999999991E-2</v>
      </c>
      <c r="I150" s="7">
        <f t="shared" si="15"/>
        <v>0</v>
      </c>
      <c r="J150" s="42">
        <f t="shared" si="11"/>
        <v>0</v>
      </c>
    </row>
    <row r="151" spans="1:10" x14ac:dyDescent="0.35">
      <c r="A151" s="43">
        <f t="shared" si="12"/>
        <v>118</v>
      </c>
      <c r="B151" s="14" t="s">
        <v>34</v>
      </c>
      <c r="C151" s="14">
        <v>420</v>
      </c>
      <c r="D151" s="14">
        <v>165</v>
      </c>
      <c r="E151" s="14">
        <v>180</v>
      </c>
      <c r="F151" s="11">
        <f t="shared" si="13"/>
        <v>0.3571428571428571</v>
      </c>
      <c r="G151" s="10">
        <f t="shared" si="14"/>
        <v>9.8341897500000011E-2</v>
      </c>
      <c r="H151" s="7">
        <f t="shared" si="10"/>
        <v>9.3658949999999991E-2</v>
      </c>
      <c r="I151" s="7">
        <f t="shared" si="15"/>
        <v>0</v>
      </c>
      <c r="J151" s="42">
        <f t="shared" si="11"/>
        <v>0</v>
      </c>
    </row>
    <row r="152" spans="1:10" x14ac:dyDescent="0.35">
      <c r="A152" s="43">
        <f t="shared" si="12"/>
        <v>119</v>
      </c>
      <c r="B152" s="14" t="s">
        <v>34</v>
      </c>
      <c r="C152" s="14">
        <v>414</v>
      </c>
      <c r="D152" s="14">
        <v>150</v>
      </c>
      <c r="E152" s="14">
        <v>182</v>
      </c>
      <c r="F152" s="11">
        <f t="shared" si="13"/>
        <v>0.77294685990338163</v>
      </c>
      <c r="G152" s="10">
        <f t="shared" si="14"/>
        <v>9.0432275472000001E-2</v>
      </c>
      <c r="H152" s="7">
        <f t="shared" si="10"/>
        <v>8.7374179199999999E-2</v>
      </c>
      <c r="I152" s="7">
        <f t="shared" si="15"/>
        <v>0</v>
      </c>
      <c r="J152" s="42">
        <f t="shared" si="11"/>
        <v>0</v>
      </c>
    </row>
    <row r="153" spans="1:10" x14ac:dyDescent="0.35">
      <c r="A153" s="43">
        <f t="shared" si="12"/>
        <v>120</v>
      </c>
      <c r="B153" s="14" t="s">
        <v>34</v>
      </c>
      <c r="C153" s="14">
        <v>412</v>
      </c>
      <c r="D153" s="14">
        <v>145</v>
      </c>
      <c r="E153" s="14">
        <v>168</v>
      </c>
      <c r="F153" s="11">
        <f t="shared" si="13"/>
        <v>0.55825242718446599</v>
      </c>
      <c r="G153" s="10">
        <f t="shared" si="14"/>
        <v>7.9681139075999996E-2</v>
      </c>
      <c r="H153" s="7">
        <f t="shared" si="10"/>
        <v>7.7360329199999994E-2</v>
      </c>
      <c r="I153" s="7">
        <f t="shared" si="15"/>
        <v>0</v>
      </c>
      <c r="J153" s="42">
        <f t="shared" si="11"/>
        <v>0</v>
      </c>
    </row>
    <row r="154" spans="1:10" x14ac:dyDescent="0.35">
      <c r="A154" s="43">
        <f t="shared" si="12"/>
        <v>121</v>
      </c>
      <c r="B154" s="14" t="s">
        <v>34</v>
      </c>
      <c r="C154" s="14">
        <v>412</v>
      </c>
      <c r="D154" s="14">
        <v>152</v>
      </c>
      <c r="E154" s="14">
        <v>184</v>
      </c>
      <c r="F154" s="11">
        <f t="shared" si="13"/>
        <v>0.77669902912621347</v>
      </c>
      <c r="G154" s="10">
        <f t="shared" si="14"/>
        <v>9.2156951040000004E-2</v>
      </c>
      <c r="H154" s="7">
        <f t="shared" si="10"/>
        <v>8.9472768000000008E-2</v>
      </c>
      <c r="I154" s="7">
        <f t="shared" si="15"/>
        <v>0</v>
      </c>
      <c r="J154" s="42">
        <f t="shared" si="11"/>
        <v>0</v>
      </c>
    </row>
    <row r="155" spans="1:10" x14ac:dyDescent="0.35">
      <c r="A155" s="43">
        <f t="shared" si="12"/>
        <v>122</v>
      </c>
      <c r="B155" s="14" t="s">
        <v>34</v>
      </c>
      <c r="C155" s="14">
        <v>413</v>
      </c>
      <c r="D155" s="14">
        <v>145</v>
      </c>
      <c r="E155" s="14">
        <v>202</v>
      </c>
      <c r="F155" s="11">
        <f t="shared" si="13"/>
        <v>1.3801452784503632</v>
      </c>
      <c r="G155" s="10">
        <f t="shared" si="14"/>
        <v>0.100277425479</v>
      </c>
      <c r="H155" s="7">
        <f t="shared" si="10"/>
        <v>9.7120993199999991E-2</v>
      </c>
      <c r="I155" s="7">
        <f t="shared" si="15"/>
        <v>0</v>
      </c>
      <c r="J155" s="42">
        <f t="shared" si="11"/>
        <v>0</v>
      </c>
    </row>
    <row r="156" spans="1:10" x14ac:dyDescent="0.35">
      <c r="A156" s="43">
        <f t="shared" si="12"/>
        <v>123</v>
      </c>
      <c r="B156" s="14" t="s">
        <v>34</v>
      </c>
      <c r="C156" s="14">
        <v>420</v>
      </c>
      <c r="D156" s="14">
        <v>148</v>
      </c>
      <c r="E156" s="14">
        <v>176</v>
      </c>
      <c r="F156" s="11">
        <f t="shared" si="13"/>
        <v>0.66666666666666663</v>
      </c>
      <c r="G156" s="10">
        <f t="shared" si="14"/>
        <v>8.7217099200000023E-2</v>
      </c>
      <c r="H156" s="7">
        <f t="shared" si="10"/>
        <v>8.3063904000000008E-2</v>
      </c>
      <c r="I156" s="7">
        <f t="shared" si="15"/>
        <v>0</v>
      </c>
      <c r="J156" s="42">
        <f t="shared" si="11"/>
        <v>0</v>
      </c>
    </row>
    <row r="157" spans="1:10" x14ac:dyDescent="0.35">
      <c r="A157" s="43">
        <f t="shared" si="12"/>
        <v>124</v>
      </c>
      <c r="B157" s="14" t="s">
        <v>34</v>
      </c>
      <c r="C157" s="14">
        <v>410</v>
      </c>
      <c r="D157" s="14">
        <v>137</v>
      </c>
      <c r="E157" s="14">
        <v>183</v>
      </c>
      <c r="F157" s="11">
        <f t="shared" si="13"/>
        <v>1.1219512195121952</v>
      </c>
      <c r="G157" s="10">
        <f t="shared" si="14"/>
        <v>8.413903805999999E-2</v>
      </c>
      <c r="H157" s="7">
        <f t="shared" si="10"/>
        <v>8.2086866399999986E-2</v>
      </c>
      <c r="I157" s="7">
        <f t="shared" si="15"/>
        <v>0</v>
      </c>
      <c r="J157" s="42">
        <f t="shared" si="11"/>
        <v>0</v>
      </c>
    </row>
    <row r="158" spans="1:10" x14ac:dyDescent="0.35">
      <c r="A158" s="43">
        <f t="shared" si="12"/>
        <v>125</v>
      </c>
      <c r="B158" s="14" t="s">
        <v>34</v>
      </c>
      <c r="C158" s="14">
        <v>410</v>
      </c>
      <c r="D158" s="14">
        <v>170</v>
      </c>
      <c r="E158" s="14">
        <v>200</v>
      </c>
      <c r="F158" s="11">
        <f t="shared" si="13"/>
        <v>0.73170731707317072</v>
      </c>
      <c r="G158" s="10">
        <f t="shared" si="14"/>
        <v>0.110933823</v>
      </c>
      <c r="H158" s="7">
        <f t="shared" si="10"/>
        <v>0.10822811999999998</v>
      </c>
      <c r="I158" s="7">
        <f t="shared" si="15"/>
        <v>0</v>
      </c>
      <c r="J158" s="42">
        <f t="shared" si="11"/>
        <v>0</v>
      </c>
    </row>
    <row r="159" spans="1:10" x14ac:dyDescent="0.35">
      <c r="A159" s="43">
        <f t="shared" si="12"/>
        <v>126</v>
      </c>
      <c r="B159" s="14" t="s">
        <v>57</v>
      </c>
      <c r="C159" s="14">
        <v>417</v>
      </c>
      <c r="D159" s="14">
        <v>163</v>
      </c>
      <c r="E159" s="14">
        <v>215</v>
      </c>
      <c r="F159" s="11">
        <f t="shared" si="13"/>
        <v>1.2470023980815348</v>
      </c>
      <c r="G159" s="10">
        <f t="shared" si="14"/>
        <v>0.119204469846</v>
      </c>
      <c r="H159" s="7">
        <f t="shared" si="10"/>
        <v>0.11434481520000002</v>
      </c>
      <c r="I159" s="7">
        <f t="shared" si="15"/>
        <v>0</v>
      </c>
      <c r="J159" s="42">
        <f t="shared" si="11"/>
        <v>0</v>
      </c>
    </row>
    <row r="160" spans="1:10" x14ac:dyDescent="0.35">
      <c r="A160" s="43">
        <f t="shared" si="12"/>
        <v>127</v>
      </c>
      <c r="B160" s="14" t="s">
        <v>34</v>
      </c>
      <c r="C160" s="14">
        <v>417</v>
      </c>
      <c r="D160" s="14">
        <v>162</v>
      </c>
      <c r="E160" s="14">
        <v>192</v>
      </c>
      <c r="F160" s="11">
        <f t="shared" si="13"/>
        <v>0.71942446043165464</v>
      </c>
      <c r="G160" s="10">
        <f t="shared" si="14"/>
        <v>0.10334307337199998</v>
      </c>
      <c r="H160" s="7">
        <f t="shared" si="10"/>
        <v>9.9130046399999991E-2</v>
      </c>
      <c r="I160" s="7">
        <f t="shared" si="15"/>
        <v>0</v>
      </c>
      <c r="J160" s="42">
        <f t="shared" si="11"/>
        <v>0</v>
      </c>
    </row>
    <row r="161" spans="1:10" x14ac:dyDescent="0.35">
      <c r="A161" s="43">
        <f t="shared" si="12"/>
        <v>128</v>
      </c>
      <c r="B161" s="14" t="s">
        <v>34</v>
      </c>
      <c r="C161" s="14">
        <v>419</v>
      </c>
      <c r="D161" s="14">
        <v>150</v>
      </c>
      <c r="E161" s="14">
        <v>192</v>
      </c>
      <c r="F161" s="11">
        <f t="shared" si="13"/>
        <v>1.0023866348448687</v>
      </c>
      <c r="G161" s="10">
        <f t="shared" si="14"/>
        <v>9.7678297331999994E-2</v>
      </c>
      <c r="H161" s="7">
        <f t="shared" si="10"/>
        <v>9.3248971199999989E-2</v>
      </c>
      <c r="I161" s="7">
        <f t="shared" si="15"/>
        <v>0</v>
      </c>
      <c r="J161" s="42">
        <f t="shared" si="11"/>
        <v>0</v>
      </c>
    </row>
    <row r="162" spans="1:10" x14ac:dyDescent="0.35">
      <c r="A162" s="43">
        <f t="shared" si="12"/>
        <v>129</v>
      </c>
      <c r="B162" s="14" t="s">
        <v>34</v>
      </c>
      <c r="C162" s="14">
        <v>418</v>
      </c>
      <c r="D162" s="14">
        <v>131</v>
      </c>
      <c r="E162" s="14">
        <v>146</v>
      </c>
      <c r="F162" s="11">
        <f t="shared" si="13"/>
        <v>0.35885167464114831</v>
      </c>
      <c r="G162" s="10">
        <f t="shared" si="14"/>
        <v>6.3159456821999999E-2</v>
      </c>
      <c r="H162" s="7">
        <f t="shared" si="10"/>
        <v>6.0439671599999995E-2</v>
      </c>
      <c r="I162" s="7">
        <f t="shared" si="15"/>
        <v>0</v>
      </c>
      <c r="J162" s="42">
        <f t="shared" si="11"/>
        <v>0</v>
      </c>
    </row>
    <row r="163" spans="1:10" x14ac:dyDescent="0.35">
      <c r="A163" s="43">
        <f t="shared" si="12"/>
        <v>130</v>
      </c>
      <c r="B163" s="14" t="s">
        <v>34</v>
      </c>
      <c r="C163" s="14">
        <v>419</v>
      </c>
      <c r="D163" s="14">
        <v>137</v>
      </c>
      <c r="E163" s="14">
        <v>160</v>
      </c>
      <c r="F163" s="11">
        <f t="shared" si="13"/>
        <v>0.54892601431980914</v>
      </c>
      <c r="G163" s="10">
        <f t="shared" si="14"/>
        <v>7.3005329396999996E-2</v>
      </c>
      <c r="H163" s="7">
        <f t="shared" ref="H163:H193" si="16">(3.1416*$J$6*(D163/10*D163/10+E163/10*E163/10))/80000</f>
        <v>6.9694825200000005E-2</v>
      </c>
      <c r="I163" s="7">
        <f t="shared" si="15"/>
        <v>0</v>
      </c>
      <c r="J163" s="42">
        <f t="shared" ref="J163:J193" si="17">IF(C163&lt;$J$7*100,1,0)</f>
        <v>0</v>
      </c>
    </row>
    <row r="164" spans="1:10" x14ac:dyDescent="0.35">
      <c r="A164" s="43">
        <f t="shared" ref="A164:A227" si="18">A163+1</f>
        <v>131</v>
      </c>
      <c r="B164" s="14" t="s">
        <v>34</v>
      </c>
      <c r="C164" s="14">
        <v>411</v>
      </c>
      <c r="D164" s="14">
        <v>145</v>
      </c>
      <c r="E164" s="14">
        <v>172</v>
      </c>
      <c r="F164" s="11">
        <f t="shared" ref="F164:F193" si="19">IF(C164=0,0,(E164-D164)/C164*10)</f>
        <v>0.65693430656934315</v>
      </c>
      <c r="G164" s="10">
        <f t="shared" ref="G164:G193" si="20">(3.1416*C164/100*(D164/10*D164/10+E164/10*E164/10))/80000</f>
        <v>8.1682774172999989E-2</v>
      </c>
      <c r="H164" s="7">
        <f t="shared" si="16"/>
        <v>7.9496617200000008E-2</v>
      </c>
      <c r="I164" s="7">
        <f t="shared" ref="I164:I193" si="21">H164*J164</f>
        <v>0</v>
      </c>
      <c r="J164" s="42">
        <f t="shared" si="17"/>
        <v>0</v>
      </c>
    </row>
    <row r="165" spans="1:10" x14ac:dyDescent="0.35">
      <c r="A165" s="43">
        <f t="shared" si="18"/>
        <v>132</v>
      </c>
      <c r="B165" s="14" t="s">
        <v>34</v>
      </c>
      <c r="C165" s="14">
        <v>416</v>
      </c>
      <c r="D165" s="14">
        <v>152</v>
      </c>
      <c r="E165" s="14">
        <v>180</v>
      </c>
      <c r="F165" s="11">
        <f t="shared" si="19"/>
        <v>0.67307692307692302</v>
      </c>
      <c r="G165" s="10">
        <f t="shared" si="20"/>
        <v>9.0673110527999992E-2</v>
      </c>
      <c r="H165" s="7">
        <f t="shared" si="16"/>
        <v>8.7185683199999989E-2</v>
      </c>
      <c r="I165" s="7">
        <f t="shared" si="21"/>
        <v>0</v>
      </c>
      <c r="J165" s="42">
        <f t="shared" si="17"/>
        <v>0</v>
      </c>
    </row>
    <row r="166" spans="1:10" x14ac:dyDescent="0.35">
      <c r="A166" s="43">
        <f t="shared" si="18"/>
        <v>133</v>
      </c>
      <c r="B166" s="14" t="s">
        <v>34</v>
      </c>
      <c r="C166" s="14">
        <v>418</v>
      </c>
      <c r="D166" s="14">
        <v>158</v>
      </c>
      <c r="E166" s="14">
        <v>197</v>
      </c>
      <c r="F166" s="11">
        <f t="shared" si="19"/>
        <v>0.93301435406698563</v>
      </c>
      <c r="G166" s="10">
        <f t="shared" si="20"/>
        <v>0.10468248667799998</v>
      </c>
      <c r="H166" s="7">
        <f t="shared" si="16"/>
        <v>0.10017462840000001</v>
      </c>
      <c r="I166" s="7">
        <f t="shared" si="21"/>
        <v>0</v>
      </c>
      <c r="J166" s="42">
        <f t="shared" si="17"/>
        <v>0</v>
      </c>
    </row>
    <row r="167" spans="1:10" x14ac:dyDescent="0.35">
      <c r="A167" s="43">
        <f t="shared" si="18"/>
        <v>134</v>
      </c>
      <c r="B167" s="14" t="s">
        <v>34</v>
      </c>
      <c r="C167" s="14">
        <v>413</v>
      </c>
      <c r="D167" s="14">
        <v>160</v>
      </c>
      <c r="E167" s="14">
        <v>196</v>
      </c>
      <c r="F167" s="11">
        <f t="shared" si="19"/>
        <v>0.87167070217917675</v>
      </c>
      <c r="G167" s="10">
        <f t="shared" si="20"/>
        <v>0.10382441361600002</v>
      </c>
      <c r="H167" s="7">
        <f t="shared" si="16"/>
        <v>0.10055633280000001</v>
      </c>
      <c r="I167" s="7">
        <f t="shared" si="21"/>
        <v>0</v>
      </c>
      <c r="J167" s="42">
        <f t="shared" si="17"/>
        <v>0</v>
      </c>
    </row>
    <row r="168" spans="1:10" x14ac:dyDescent="0.35">
      <c r="A168" s="43">
        <f t="shared" si="18"/>
        <v>135</v>
      </c>
      <c r="B168" s="14" t="s">
        <v>34</v>
      </c>
      <c r="C168" s="14">
        <v>411</v>
      </c>
      <c r="D168" s="14">
        <v>136</v>
      </c>
      <c r="E168" s="14">
        <v>173</v>
      </c>
      <c r="F168" s="11">
        <f t="shared" si="19"/>
        <v>0.9002433090024331</v>
      </c>
      <c r="G168" s="10">
        <f t="shared" si="20"/>
        <v>7.8157804724999988E-2</v>
      </c>
      <c r="H168" s="7">
        <f t="shared" si="16"/>
        <v>7.606599E-2</v>
      </c>
      <c r="I168" s="7">
        <f t="shared" si="21"/>
        <v>0</v>
      </c>
      <c r="J168" s="42">
        <f t="shared" si="17"/>
        <v>0</v>
      </c>
    </row>
    <row r="169" spans="1:10" x14ac:dyDescent="0.35">
      <c r="A169" s="43">
        <f t="shared" si="18"/>
        <v>136</v>
      </c>
      <c r="B169" s="14" t="s">
        <v>34</v>
      </c>
      <c r="C169" s="14">
        <v>415</v>
      </c>
      <c r="D169" s="14">
        <v>185</v>
      </c>
      <c r="E169" s="14">
        <v>523</v>
      </c>
      <c r="F169" s="11">
        <f t="shared" si="19"/>
        <v>8.1445783132530121</v>
      </c>
      <c r="G169" s="10">
        <f t="shared" si="20"/>
        <v>0.50154823257000003</v>
      </c>
      <c r="H169" s="7">
        <f t="shared" si="16"/>
        <v>0.48341998320000001</v>
      </c>
      <c r="I169" s="7">
        <f t="shared" si="21"/>
        <v>0</v>
      </c>
      <c r="J169" s="42">
        <f t="shared" si="17"/>
        <v>0</v>
      </c>
    </row>
    <row r="170" spans="1:10" x14ac:dyDescent="0.35">
      <c r="A170" s="43">
        <f t="shared" si="18"/>
        <v>137</v>
      </c>
      <c r="B170" s="14" t="s">
        <v>34</v>
      </c>
      <c r="C170" s="14">
        <v>413</v>
      </c>
      <c r="D170" s="14">
        <v>125</v>
      </c>
      <c r="E170" s="14">
        <v>145</v>
      </c>
      <c r="F170" s="11">
        <f t="shared" si="19"/>
        <v>0.48426150121065376</v>
      </c>
      <c r="G170" s="10">
        <f t="shared" si="20"/>
        <v>5.9440839150000008E-2</v>
      </c>
      <c r="H170" s="7">
        <f t="shared" si="16"/>
        <v>5.7569820000000008E-2</v>
      </c>
      <c r="I170" s="7">
        <f t="shared" si="21"/>
        <v>0</v>
      </c>
      <c r="J170" s="42">
        <f t="shared" si="17"/>
        <v>0</v>
      </c>
    </row>
    <row r="171" spans="1:10" x14ac:dyDescent="0.35">
      <c r="A171" s="43">
        <f t="shared" si="18"/>
        <v>138</v>
      </c>
      <c r="B171" s="14" t="s">
        <v>57</v>
      </c>
      <c r="C171" s="14">
        <v>416</v>
      </c>
      <c r="D171" s="14">
        <v>134</v>
      </c>
      <c r="E171" s="14">
        <v>155</v>
      </c>
      <c r="F171" s="11">
        <f t="shared" si="19"/>
        <v>0.50480769230769229</v>
      </c>
      <c r="G171" s="10">
        <f t="shared" si="20"/>
        <v>6.8581504991999998E-2</v>
      </c>
      <c r="H171" s="7">
        <f t="shared" si="16"/>
        <v>6.5943754800000004E-2</v>
      </c>
      <c r="I171" s="7">
        <f t="shared" si="21"/>
        <v>0</v>
      </c>
      <c r="J171" s="42">
        <f t="shared" si="17"/>
        <v>0</v>
      </c>
    </row>
    <row r="172" spans="1:10" x14ac:dyDescent="0.35">
      <c r="A172" s="43">
        <f t="shared" si="18"/>
        <v>139</v>
      </c>
      <c r="B172" s="14" t="s">
        <v>34</v>
      </c>
      <c r="C172" s="14">
        <v>408</v>
      </c>
      <c r="D172" s="14">
        <v>110</v>
      </c>
      <c r="E172" s="14">
        <v>142</v>
      </c>
      <c r="F172" s="11">
        <f t="shared" si="19"/>
        <v>0.78431372549019607</v>
      </c>
      <c r="G172" s="10">
        <f t="shared" si="20"/>
        <v>5.1693897023999992E-2</v>
      </c>
      <c r="H172" s="7">
        <f t="shared" si="16"/>
        <v>5.0680291199999998E-2</v>
      </c>
      <c r="I172" s="7">
        <f t="shared" si="21"/>
        <v>0</v>
      </c>
      <c r="J172" s="42">
        <f t="shared" si="17"/>
        <v>0</v>
      </c>
    </row>
    <row r="173" spans="1:10" x14ac:dyDescent="0.35">
      <c r="A173" s="43">
        <f t="shared" si="18"/>
        <v>140</v>
      </c>
      <c r="B173" s="14" t="s">
        <v>34</v>
      </c>
      <c r="C173" s="14">
        <v>413</v>
      </c>
      <c r="D173" s="14">
        <v>146</v>
      </c>
      <c r="E173" s="14">
        <v>170</v>
      </c>
      <c r="F173" s="11">
        <f t="shared" si="19"/>
        <v>0.58111380145278457</v>
      </c>
      <c r="G173" s="10">
        <f t="shared" si="20"/>
        <v>8.1442869816000005E-2</v>
      </c>
      <c r="H173" s="7">
        <f t="shared" si="16"/>
        <v>7.88792928E-2</v>
      </c>
      <c r="I173" s="7">
        <f t="shared" si="21"/>
        <v>0</v>
      </c>
      <c r="J173" s="42">
        <f t="shared" si="17"/>
        <v>0</v>
      </c>
    </row>
    <row r="174" spans="1:10" x14ac:dyDescent="0.35">
      <c r="A174" s="43">
        <f t="shared" si="18"/>
        <v>141</v>
      </c>
      <c r="B174" s="14" t="s">
        <v>34</v>
      </c>
      <c r="C174" s="14">
        <v>411</v>
      </c>
      <c r="D174" s="14">
        <v>156</v>
      </c>
      <c r="E174" s="14">
        <v>205</v>
      </c>
      <c r="F174" s="11">
        <f t="shared" si="19"/>
        <v>1.192214111922141</v>
      </c>
      <c r="G174" s="10">
        <f t="shared" si="20"/>
        <v>0.10710645491699999</v>
      </c>
      <c r="H174" s="7">
        <f t="shared" si="16"/>
        <v>0.1042398588</v>
      </c>
      <c r="I174" s="7">
        <f t="shared" si="21"/>
        <v>0</v>
      </c>
      <c r="J174" s="42">
        <f t="shared" si="17"/>
        <v>0</v>
      </c>
    </row>
    <row r="175" spans="1:10" x14ac:dyDescent="0.35">
      <c r="A175" s="43">
        <f t="shared" si="18"/>
        <v>142</v>
      </c>
      <c r="B175" s="14" t="s">
        <v>34</v>
      </c>
      <c r="C175" s="14">
        <v>408</v>
      </c>
      <c r="D175" s="14">
        <v>130</v>
      </c>
      <c r="E175" s="14">
        <v>160</v>
      </c>
      <c r="F175" s="11">
        <f t="shared" si="19"/>
        <v>0.73529411764705888</v>
      </c>
      <c r="G175" s="10">
        <f t="shared" si="20"/>
        <v>6.809417999999999E-2</v>
      </c>
      <c r="H175" s="7">
        <f t="shared" si="16"/>
        <v>6.6758999999999999E-2</v>
      </c>
      <c r="I175" s="7">
        <f t="shared" si="21"/>
        <v>0</v>
      </c>
      <c r="J175" s="42">
        <f t="shared" si="17"/>
        <v>0</v>
      </c>
    </row>
    <row r="176" spans="1:10" x14ac:dyDescent="0.35">
      <c r="A176" s="43">
        <f t="shared" si="18"/>
        <v>143</v>
      </c>
      <c r="B176" s="14" t="s">
        <v>34</v>
      </c>
      <c r="C176" s="14">
        <v>418</v>
      </c>
      <c r="D176" s="14">
        <v>157</v>
      </c>
      <c r="E176" s="14">
        <v>183</v>
      </c>
      <c r="F176" s="11">
        <f t="shared" si="19"/>
        <v>0.62200956937799046</v>
      </c>
      <c r="G176" s="10">
        <f t="shared" si="20"/>
        <v>9.5432713067999983E-2</v>
      </c>
      <c r="H176" s="7">
        <f t="shared" si="16"/>
        <v>9.1323170399999987E-2</v>
      </c>
      <c r="I176" s="7">
        <f t="shared" si="21"/>
        <v>0</v>
      </c>
      <c r="J176" s="42">
        <f t="shared" si="17"/>
        <v>0</v>
      </c>
    </row>
    <row r="177" spans="1:10" x14ac:dyDescent="0.35">
      <c r="A177" s="43">
        <f t="shared" si="18"/>
        <v>144</v>
      </c>
      <c r="B177" s="14" t="s">
        <v>34</v>
      </c>
      <c r="C177" s="14">
        <v>418</v>
      </c>
      <c r="D177" s="14">
        <v>155</v>
      </c>
      <c r="E177" s="14">
        <v>195</v>
      </c>
      <c r="F177" s="11">
        <f t="shared" si="19"/>
        <v>0.9569377990430622</v>
      </c>
      <c r="G177" s="10">
        <f t="shared" si="20"/>
        <v>0.10185420629999999</v>
      </c>
      <c r="H177" s="7">
        <f t="shared" si="16"/>
        <v>9.7468139999999995E-2</v>
      </c>
      <c r="I177" s="7">
        <f t="shared" si="21"/>
        <v>0</v>
      </c>
      <c r="J177" s="42">
        <f t="shared" si="17"/>
        <v>0</v>
      </c>
    </row>
    <row r="178" spans="1:10" x14ac:dyDescent="0.35">
      <c r="A178" s="43">
        <f t="shared" si="18"/>
        <v>145</v>
      </c>
      <c r="B178" s="14" t="s">
        <v>34</v>
      </c>
      <c r="C178" s="14">
        <v>412</v>
      </c>
      <c r="D178" s="14">
        <v>120</v>
      </c>
      <c r="E178" s="14">
        <v>170</v>
      </c>
      <c r="F178" s="11">
        <f t="shared" si="19"/>
        <v>1.2135922330097086</v>
      </c>
      <c r="G178" s="10">
        <f t="shared" si="20"/>
        <v>7.0056109199999994E-2</v>
      </c>
      <c r="H178" s="7">
        <f t="shared" si="16"/>
        <v>6.8015640000000002E-2</v>
      </c>
      <c r="I178" s="7">
        <f t="shared" si="21"/>
        <v>0</v>
      </c>
      <c r="J178" s="42">
        <f t="shared" si="17"/>
        <v>0</v>
      </c>
    </row>
    <row r="179" spans="1:10" x14ac:dyDescent="0.35">
      <c r="A179" s="43">
        <f t="shared" si="18"/>
        <v>146</v>
      </c>
      <c r="B179" s="14" t="s">
        <v>34</v>
      </c>
      <c r="C179" s="14">
        <v>414</v>
      </c>
      <c r="D179" s="14">
        <v>160</v>
      </c>
      <c r="E179" s="14">
        <v>195</v>
      </c>
      <c r="F179" s="11">
        <f t="shared" si="19"/>
        <v>0.84541062801932365</v>
      </c>
      <c r="G179" s="10">
        <f t="shared" si="20"/>
        <v>0.10344012525</v>
      </c>
      <c r="H179" s="7">
        <f t="shared" si="16"/>
        <v>9.9942150000000007E-2</v>
      </c>
      <c r="I179" s="7">
        <f t="shared" si="21"/>
        <v>0</v>
      </c>
      <c r="J179" s="42">
        <f t="shared" si="17"/>
        <v>0</v>
      </c>
    </row>
    <row r="180" spans="1:10" x14ac:dyDescent="0.35">
      <c r="A180" s="43">
        <f t="shared" si="18"/>
        <v>147</v>
      </c>
      <c r="B180" s="14" t="s">
        <v>34</v>
      </c>
      <c r="C180" s="14">
        <v>416</v>
      </c>
      <c r="D180" s="14">
        <v>144</v>
      </c>
      <c r="E180" s="14">
        <v>175</v>
      </c>
      <c r="F180" s="11">
        <f t="shared" si="19"/>
        <v>0.74519230769230771</v>
      </c>
      <c r="G180" s="10">
        <f t="shared" si="20"/>
        <v>8.3904973152000004E-2</v>
      </c>
      <c r="H180" s="7">
        <f t="shared" si="16"/>
        <v>8.0677858800000002E-2</v>
      </c>
      <c r="I180" s="7">
        <f t="shared" si="21"/>
        <v>0</v>
      </c>
      <c r="J180" s="42">
        <f t="shared" si="17"/>
        <v>0</v>
      </c>
    </row>
    <row r="181" spans="1:10" x14ac:dyDescent="0.35">
      <c r="A181" s="43">
        <f t="shared" si="18"/>
        <v>148</v>
      </c>
      <c r="B181" s="14" t="s">
        <v>34</v>
      </c>
      <c r="C181" s="14">
        <v>416</v>
      </c>
      <c r="D181" s="14">
        <v>150</v>
      </c>
      <c r="E181" s="14">
        <v>203</v>
      </c>
      <c r="F181" s="11">
        <f t="shared" si="19"/>
        <v>1.2740384615384615</v>
      </c>
      <c r="G181" s="10">
        <f t="shared" si="20"/>
        <v>0.10407706108800001</v>
      </c>
      <c r="H181" s="7">
        <f t="shared" si="16"/>
        <v>0.1000740972</v>
      </c>
      <c r="I181" s="7">
        <f t="shared" si="21"/>
        <v>0</v>
      </c>
      <c r="J181" s="42">
        <f t="shared" si="17"/>
        <v>0</v>
      </c>
    </row>
    <row r="182" spans="1:10" x14ac:dyDescent="0.35">
      <c r="A182" s="43">
        <f t="shared" si="18"/>
        <v>149</v>
      </c>
      <c r="B182" s="14" t="s">
        <v>34</v>
      </c>
      <c r="C182" s="14">
        <v>412</v>
      </c>
      <c r="D182" s="14">
        <v>132</v>
      </c>
      <c r="E182" s="14">
        <v>170</v>
      </c>
      <c r="F182" s="11">
        <f t="shared" si="19"/>
        <v>0.92233009708737868</v>
      </c>
      <c r="G182" s="10">
        <f t="shared" si="20"/>
        <v>7.4948711375999996E-2</v>
      </c>
      <c r="H182" s="7">
        <f t="shared" si="16"/>
        <v>7.2765739199999999E-2</v>
      </c>
      <c r="I182" s="7">
        <f t="shared" si="21"/>
        <v>0</v>
      </c>
      <c r="J182" s="42">
        <f t="shared" si="17"/>
        <v>0</v>
      </c>
    </row>
    <row r="183" spans="1:10" x14ac:dyDescent="0.35">
      <c r="A183" s="43">
        <f t="shared" si="18"/>
        <v>150</v>
      </c>
      <c r="B183" s="14" t="s">
        <v>34</v>
      </c>
      <c r="C183" s="14">
        <v>420</v>
      </c>
      <c r="D183" s="14">
        <v>165</v>
      </c>
      <c r="E183" s="14">
        <v>206</v>
      </c>
      <c r="F183" s="11">
        <f t="shared" si="19"/>
        <v>0.97619047619047616</v>
      </c>
      <c r="G183" s="10">
        <f t="shared" si="20"/>
        <v>0.11489467374000001</v>
      </c>
      <c r="H183" s="7">
        <f t="shared" si="16"/>
        <v>0.10942349879999999</v>
      </c>
      <c r="I183" s="7">
        <f t="shared" si="21"/>
        <v>0</v>
      </c>
      <c r="J183" s="42">
        <f t="shared" si="17"/>
        <v>0</v>
      </c>
    </row>
    <row r="184" spans="1:10" x14ac:dyDescent="0.35">
      <c r="A184" s="43">
        <f t="shared" si="18"/>
        <v>151</v>
      </c>
      <c r="B184" s="14" t="s">
        <v>34</v>
      </c>
      <c r="C184" s="14">
        <v>415</v>
      </c>
      <c r="D184" s="14">
        <v>126</v>
      </c>
      <c r="E184" s="14">
        <v>162</v>
      </c>
      <c r="F184" s="11">
        <f t="shared" si="19"/>
        <v>0.86746987951807231</v>
      </c>
      <c r="G184" s="10">
        <f t="shared" si="20"/>
        <v>6.8643174599999995E-2</v>
      </c>
      <c r="H184" s="7">
        <f t="shared" si="16"/>
        <v>6.6162096000000004E-2</v>
      </c>
      <c r="I184" s="7">
        <f t="shared" si="21"/>
        <v>0</v>
      </c>
      <c r="J184" s="42">
        <f t="shared" si="17"/>
        <v>0</v>
      </c>
    </row>
    <row r="185" spans="1:10" x14ac:dyDescent="0.35">
      <c r="A185" s="43">
        <f t="shared" si="18"/>
        <v>152</v>
      </c>
      <c r="B185" s="14" t="s">
        <v>34</v>
      </c>
      <c r="C185" s="14">
        <v>412</v>
      </c>
      <c r="D185" s="14">
        <v>127</v>
      </c>
      <c r="E185" s="14">
        <v>163</v>
      </c>
      <c r="F185" s="11">
        <f t="shared" si="19"/>
        <v>0.87378640776699035</v>
      </c>
      <c r="G185" s="10">
        <f t="shared" si="20"/>
        <v>6.9082118951999991E-2</v>
      </c>
      <c r="H185" s="7">
        <f t="shared" si="16"/>
        <v>6.70700184E-2</v>
      </c>
      <c r="I185" s="7">
        <f t="shared" si="21"/>
        <v>0</v>
      </c>
      <c r="J185" s="42">
        <f t="shared" si="17"/>
        <v>0</v>
      </c>
    </row>
    <row r="186" spans="1:10" x14ac:dyDescent="0.35">
      <c r="A186" s="43">
        <f t="shared" si="18"/>
        <v>153</v>
      </c>
      <c r="B186" s="14" t="s">
        <v>34</v>
      </c>
      <c r="C186" s="14">
        <v>415</v>
      </c>
      <c r="D186" s="14">
        <v>130</v>
      </c>
      <c r="E186" s="14">
        <v>155</v>
      </c>
      <c r="F186" s="11">
        <f t="shared" si="19"/>
        <v>0.60240963855421681</v>
      </c>
      <c r="G186" s="10">
        <f t="shared" si="20"/>
        <v>6.6695677124999991E-2</v>
      </c>
      <c r="H186" s="7">
        <f t="shared" si="16"/>
        <v>6.428499E-2</v>
      </c>
      <c r="I186" s="7">
        <f t="shared" si="21"/>
        <v>0</v>
      </c>
      <c r="J186" s="42">
        <f t="shared" si="17"/>
        <v>0</v>
      </c>
    </row>
    <row r="187" spans="1:10" x14ac:dyDescent="0.35">
      <c r="A187" s="43">
        <f t="shared" si="18"/>
        <v>154</v>
      </c>
      <c r="B187" s="14" t="s">
        <v>34</v>
      </c>
      <c r="C187" s="14">
        <v>415</v>
      </c>
      <c r="D187" s="14">
        <v>200</v>
      </c>
      <c r="E187" s="14">
        <v>240</v>
      </c>
      <c r="F187" s="11">
        <f t="shared" si="19"/>
        <v>0.96385542168674698</v>
      </c>
      <c r="G187" s="10">
        <f t="shared" si="20"/>
        <v>0.15905920799999998</v>
      </c>
      <c r="H187" s="7">
        <f t="shared" si="16"/>
        <v>0.15331007999999999</v>
      </c>
      <c r="I187" s="7">
        <f t="shared" si="21"/>
        <v>0</v>
      </c>
      <c r="J187" s="42">
        <f t="shared" si="17"/>
        <v>0</v>
      </c>
    </row>
    <row r="188" spans="1:10" x14ac:dyDescent="0.35">
      <c r="A188" s="43">
        <f t="shared" si="18"/>
        <v>155</v>
      </c>
      <c r="B188" s="14" t="s">
        <v>34</v>
      </c>
      <c r="C188" s="14">
        <v>412</v>
      </c>
      <c r="D188" s="14">
        <v>132</v>
      </c>
      <c r="E188" s="14">
        <v>166</v>
      </c>
      <c r="F188" s="11">
        <f t="shared" si="19"/>
        <v>0.82524271844660202</v>
      </c>
      <c r="G188" s="10">
        <f t="shared" si="20"/>
        <v>7.2774221520000001E-2</v>
      </c>
      <c r="H188" s="7">
        <f t="shared" si="16"/>
        <v>7.0654584000000006E-2</v>
      </c>
      <c r="I188" s="7">
        <f t="shared" si="21"/>
        <v>0</v>
      </c>
      <c r="J188" s="42">
        <f t="shared" si="17"/>
        <v>0</v>
      </c>
    </row>
    <row r="189" spans="1:10" x14ac:dyDescent="0.35">
      <c r="A189" s="43">
        <f t="shared" si="18"/>
        <v>156</v>
      </c>
      <c r="B189" s="14" t="s">
        <v>34</v>
      </c>
      <c r="C189" s="14">
        <v>414</v>
      </c>
      <c r="D189" s="14">
        <v>130</v>
      </c>
      <c r="E189" s="14">
        <v>155</v>
      </c>
      <c r="F189" s="11">
        <f t="shared" si="19"/>
        <v>0.60386473429951693</v>
      </c>
      <c r="G189" s="10">
        <f t="shared" si="20"/>
        <v>6.653496465E-2</v>
      </c>
      <c r="H189" s="7">
        <f t="shared" si="16"/>
        <v>6.428499E-2</v>
      </c>
      <c r="I189" s="7">
        <f t="shared" si="21"/>
        <v>0</v>
      </c>
      <c r="J189" s="42">
        <f t="shared" si="17"/>
        <v>0</v>
      </c>
    </row>
    <row r="190" spans="1:10" x14ac:dyDescent="0.35">
      <c r="A190" s="43">
        <f t="shared" si="18"/>
        <v>157</v>
      </c>
      <c r="B190" s="14" t="s">
        <v>57</v>
      </c>
      <c r="C190" s="14">
        <v>414</v>
      </c>
      <c r="D190" s="14">
        <v>150</v>
      </c>
      <c r="E190" s="14">
        <v>180</v>
      </c>
      <c r="F190" s="11">
        <f t="shared" si="19"/>
        <v>0.72463768115942029</v>
      </c>
      <c r="G190" s="10">
        <f t="shared" si="20"/>
        <v>8.9255212199999989E-2</v>
      </c>
      <c r="H190" s="7">
        <f t="shared" si="16"/>
        <v>8.6236919999999995E-2</v>
      </c>
      <c r="I190" s="7">
        <f t="shared" si="21"/>
        <v>0</v>
      </c>
      <c r="J190" s="42">
        <f t="shared" si="17"/>
        <v>0</v>
      </c>
    </row>
    <row r="191" spans="1:10" x14ac:dyDescent="0.35">
      <c r="A191" s="43">
        <f t="shared" si="18"/>
        <v>158</v>
      </c>
      <c r="B191" s="14" t="s">
        <v>34</v>
      </c>
      <c r="C191" s="14">
        <v>415</v>
      </c>
      <c r="D191" s="14">
        <v>141</v>
      </c>
      <c r="E191" s="14">
        <v>163</v>
      </c>
      <c r="F191" s="11">
        <f t="shared" si="19"/>
        <v>0.53012048192771077</v>
      </c>
      <c r="G191" s="10">
        <f t="shared" si="20"/>
        <v>7.5699797249999992E-2</v>
      </c>
      <c r="H191" s="7">
        <f t="shared" si="16"/>
        <v>7.296366E-2</v>
      </c>
      <c r="I191" s="7">
        <f t="shared" si="21"/>
        <v>0</v>
      </c>
      <c r="J191" s="42">
        <f t="shared" si="17"/>
        <v>0</v>
      </c>
    </row>
    <row r="192" spans="1:10" x14ac:dyDescent="0.35">
      <c r="A192" s="43">
        <f t="shared" si="18"/>
        <v>159</v>
      </c>
      <c r="B192" s="14" t="s">
        <v>34</v>
      </c>
      <c r="C192" s="14">
        <v>417</v>
      </c>
      <c r="D192" s="14">
        <v>153</v>
      </c>
      <c r="E192" s="14">
        <v>185</v>
      </c>
      <c r="F192" s="11">
        <f t="shared" si="19"/>
        <v>0.76738609112709821</v>
      </c>
      <c r="G192" s="10">
        <f t="shared" si="20"/>
        <v>9.4379075406000004E-2</v>
      </c>
      <c r="H192" s="7">
        <f t="shared" si="16"/>
        <v>9.053148720000001E-2</v>
      </c>
      <c r="I192" s="7">
        <f t="shared" si="21"/>
        <v>0</v>
      </c>
      <c r="J192" s="42">
        <f t="shared" si="17"/>
        <v>0</v>
      </c>
    </row>
    <row r="193" spans="1:10" x14ac:dyDescent="0.35">
      <c r="A193" s="43">
        <f t="shared" si="18"/>
        <v>160</v>
      </c>
      <c r="B193" s="14" t="s">
        <v>34</v>
      </c>
      <c r="C193" s="14">
        <v>408</v>
      </c>
      <c r="D193" s="14">
        <v>146</v>
      </c>
      <c r="E193" s="14">
        <v>192</v>
      </c>
      <c r="F193" s="11">
        <f t="shared" si="19"/>
        <v>1.1274509803921569</v>
      </c>
      <c r="G193" s="10">
        <f t="shared" si="20"/>
        <v>9.3216926879999981E-2</v>
      </c>
      <c r="H193" s="7">
        <f t="shared" si="16"/>
        <v>9.1389143999999992E-2</v>
      </c>
      <c r="I193" s="7">
        <f t="shared" si="21"/>
        <v>0</v>
      </c>
      <c r="J193" s="42">
        <f t="shared" si="17"/>
        <v>0</v>
      </c>
    </row>
    <row r="194" spans="1:10" x14ac:dyDescent="0.35">
      <c r="A194" s="43">
        <f t="shared" si="18"/>
        <v>161</v>
      </c>
      <c r="B194" s="14"/>
      <c r="C194" s="14"/>
      <c r="D194" s="14"/>
      <c r="E194" s="14"/>
      <c r="F194" s="11"/>
      <c r="G194" s="10"/>
      <c r="H194" s="7"/>
      <c r="I194" s="7"/>
      <c r="J194" s="42"/>
    </row>
    <row r="195" spans="1:10" x14ac:dyDescent="0.35">
      <c r="A195" s="43">
        <f t="shared" si="18"/>
        <v>162</v>
      </c>
      <c r="B195" s="14"/>
      <c r="C195" s="14"/>
      <c r="D195" s="14"/>
      <c r="E195" s="14"/>
      <c r="F195" s="11"/>
      <c r="G195" s="10"/>
      <c r="H195" s="7"/>
      <c r="I195" s="7"/>
      <c r="J195" s="42"/>
    </row>
    <row r="196" spans="1:10" x14ac:dyDescent="0.35">
      <c r="A196" s="43">
        <f t="shared" si="18"/>
        <v>163</v>
      </c>
      <c r="B196" s="14"/>
      <c r="C196" s="14"/>
      <c r="D196" s="14"/>
      <c r="E196" s="14"/>
      <c r="F196" s="11"/>
      <c r="G196" s="10"/>
      <c r="H196" s="7"/>
      <c r="I196" s="7"/>
      <c r="J196" s="42"/>
    </row>
    <row r="197" spans="1:10" x14ac:dyDescent="0.35">
      <c r="A197" s="43">
        <f t="shared" si="18"/>
        <v>164</v>
      </c>
      <c r="B197" s="14"/>
      <c r="C197" s="14"/>
      <c r="D197" s="14"/>
      <c r="E197" s="14"/>
      <c r="F197" s="11"/>
      <c r="G197" s="10"/>
      <c r="H197" s="7"/>
      <c r="I197" s="7"/>
      <c r="J197" s="42"/>
    </row>
    <row r="198" spans="1:10" x14ac:dyDescent="0.35">
      <c r="A198" s="43">
        <f t="shared" si="18"/>
        <v>165</v>
      </c>
      <c r="B198" s="14"/>
      <c r="C198" s="14"/>
      <c r="D198" s="14"/>
      <c r="E198" s="14"/>
      <c r="F198" s="11"/>
      <c r="G198" s="10"/>
      <c r="H198" s="7"/>
      <c r="I198" s="7"/>
      <c r="J198" s="42"/>
    </row>
    <row r="199" spans="1:10" x14ac:dyDescent="0.35">
      <c r="A199" s="43">
        <f t="shared" si="18"/>
        <v>166</v>
      </c>
      <c r="B199" s="14"/>
      <c r="C199" s="14"/>
      <c r="D199" s="14"/>
      <c r="E199" s="14"/>
      <c r="F199" s="11"/>
      <c r="G199" s="10"/>
      <c r="H199" s="7"/>
      <c r="I199" s="7"/>
      <c r="J199" s="42"/>
    </row>
    <row r="200" spans="1:10" x14ac:dyDescent="0.35">
      <c r="A200" s="43">
        <f t="shared" si="18"/>
        <v>167</v>
      </c>
      <c r="B200" s="14"/>
      <c r="C200" s="14"/>
      <c r="D200" s="14"/>
      <c r="E200" s="14"/>
      <c r="F200" s="11"/>
      <c r="G200" s="10"/>
      <c r="H200" s="7"/>
      <c r="I200" s="7"/>
      <c r="J200" s="42"/>
    </row>
    <row r="201" spans="1:10" x14ac:dyDescent="0.35">
      <c r="A201" s="43">
        <f t="shared" si="18"/>
        <v>168</v>
      </c>
      <c r="B201" s="14"/>
      <c r="C201" s="14"/>
      <c r="D201" s="14"/>
      <c r="E201" s="14"/>
      <c r="F201" s="11"/>
      <c r="G201" s="10"/>
      <c r="H201" s="7"/>
      <c r="I201" s="7"/>
      <c r="J201" s="42"/>
    </row>
    <row r="202" spans="1:10" x14ac:dyDescent="0.35">
      <c r="A202" s="43">
        <f t="shared" si="18"/>
        <v>169</v>
      </c>
      <c r="B202" s="14"/>
      <c r="C202" s="14"/>
      <c r="D202" s="14"/>
      <c r="E202" s="14"/>
      <c r="F202" s="11"/>
      <c r="G202" s="10"/>
      <c r="H202" s="7"/>
      <c r="I202" s="7"/>
      <c r="J202" s="42"/>
    </row>
    <row r="203" spans="1:10" x14ac:dyDescent="0.35">
      <c r="A203" s="43">
        <f t="shared" si="18"/>
        <v>170</v>
      </c>
      <c r="B203" s="14"/>
      <c r="C203" s="14"/>
      <c r="D203" s="14"/>
      <c r="E203" s="14"/>
      <c r="F203" s="11"/>
      <c r="G203" s="10"/>
      <c r="H203" s="7"/>
      <c r="I203" s="7"/>
      <c r="J203" s="42"/>
    </row>
    <row r="204" spans="1:10" x14ac:dyDescent="0.35">
      <c r="A204" s="43">
        <f t="shared" si="18"/>
        <v>171</v>
      </c>
      <c r="B204" s="14"/>
      <c r="C204" s="14"/>
      <c r="D204" s="14"/>
      <c r="E204" s="14"/>
      <c r="F204" s="11"/>
      <c r="G204" s="10"/>
      <c r="H204" s="7"/>
      <c r="I204" s="7"/>
      <c r="J204" s="42"/>
    </row>
    <row r="205" spans="1:10" x14ac:dyDescent="0.35">
      <c r="A205" s="43">
        <f t="shared" si="18"/>
        <v>172</v>
      </c>
      <c r="B205" s="14"/>
      <c r="C205" s="14"/>
      <c r="D205" s="14"/>
      <c r="E205" s="14"/>
      <c r="F205" s="11"/>
      <c r="G205" s="10"/>
      <c r="H205" s="7"/>
      <c r="I205" s="7"/>
      <c r="J205" s="42"/>
    </row>
    <row r="206" spans="1:10" x14ac:dyDescent="0.35">
      <c r="A206" s="43">
        <f t="shared" si="18"/>
        <v>173</v>
      </c>
      <c r="B206" s="14"/>
      <c r="C206" s="14"/>
      <c r="D206" s="14"/>
      <c r="E206" s="14"/>
      <c r="F206" s="11"/>
      <c r="G206" s="10"/>
      <c r="H206" s="7"/>
      <c r="I206" s="7"/>
      <c r="J206" s="42"/>
    </row>
    <row r="207" spans="1:10" x14ac:dyDescent="0.35">
      <c r="A207" s="43">
        <f t="shared" si="18"/>
        <v>174</v>
      </c>
      <c r="B207" s="14"/>
      <c r="C207" s="14"/>
      <c r="D207" s="14"/>
      <c r="E207" s="14"/>
      <c r="F207" s="11"/>
      <c r="G207" s="10"/>
      <c r="H207" s="7"/>
      <c r="I207" s="7"/>
      <c r="J207" s="42"/>
    </row>
    <row r="208" spans="1:10" x14ac:dyDescent="0.35">
      <c r="A208" s="43">
        <f t="shared" si="18"/>
        <v>175</v>
      </c>
      <c r="B208" s="14"/>
      <c r="C208" s="14"/>
      <c r="D208" s="14"/>
      <c r="E208" s="14"/>
      <c r="F208" s="11"/>
      <c r="G208" s="10"/>
      <c r="H208" s="7"/>
      <c r="I208" s="7"/>
      <c r="J208" s="42"/>
    </row>
    <row r="209" spans="1:10" x14ac:dyDescent="0.35">
      <c r="A209" s="43">
        <f t="shared" si="18"/>
        <v>176</v>
      </c>
      <c r="B209" s="14"/>
      <c r="C209" s="14"/>
      <c r="D209" s="14"/>
      <c r="E209" s="14"/>
      <c r="F209" s="11"/>
      <c r="G209" s="10"/>
      <c r="H209" s="7"/>
      <c r="I209" s="7"/>
      <c r="J209" s="42"/>
    </row>
    <row r="210" spans="1:10" x14ac:dyDescent="0.35">
      <c r="A210" s="43">
        <f t="shared" si="18"/>
        <v>177</v>
      </c>
      <c r="B210" s="14"/>
      <c r="C210" s="14"/>
      <c r="D210" s="14"/>
      <c r="E210" s="14"/>
      <c r="F210" s="11"/>
      <c r="G210" s="10"/>
      <c r="H210" s="7"/>
      <c r="I210" s="7"/>
      <c r="J210" s="42"/>
    </row>
    <row r="211" spans="1:10" x14ac:dyDescent="0.35">
      <c r="A211" s="43">
        <f t="shared" si="18"/>
        <v>178</v>
      </c>
      <c r="B211" s="14"/>
      <c r="C211" s="14"/>
      <c r="D211" s="14"/>
      <c r="E211" s="14"/>
      <c r="F211" s="11"/>
      <c r="G211" s="10"/>
      <c r="H211" s="7"/>
      <c r="I211" s="7"/>
      <c r="J211" s="42"/>
    </row>
    <row r="212" spans="1:10" x14ac:dyDescent="0.35">
      <c r="A212" s="43">
        <f t="shared" si="18"/>
        <v>179</v>
      </c>
      <c r="B212" s="14"/>
      <c r="C212" s="14"/>
      <c r="D212" s="14"/>
      <c r="E212" s="14"/>
      <c r="F212" s="11"/>
      <c r="G212" s="10"/>
      <c r="H212" s="7"/>
      <c r="I212" s="7"/>
      <c r="J212" s="42"/>
    </row>
    <row r="213" spans="1:10" x14ac:dyDescent="0.35">
      <c r="A213" s="43">
        <f t="shared" si="18"/>
        <v>180</v>
      </c>
      <c r="B213" s="14"/>
      <c r="C213" s="14"/>
      <c r="D213" s="14"/>
      <c r="E213" s="14"/>
      <c r="F213" s="11"/>
      <c r="G213" s="10"/>
      <c r="H213" s="7"/>
      <c r="I213" s="7"/>
      <c r="J213" s="42"/>
    </row>
    <row r="214" spans="1:10" x14ac:dyDescent="0.35">
      <c r="A214" s="43">
        <f t="shared" si="18"/>
        <v>181</v>
      </c>
      <c r="B214" s="14"/>
      <c r="C214" s="14"/>
      <c r="D214" s="14"/>
      <c r="E214" s="14"/>
      <c r="F214" s="11"/>
      <c r="G214" s="10"/>
      <c r="H214" s="7"/>
      <c r="I214" s="7"/>
      <c r="J214" s="42"/>
    </row>
    <row r="215" spans="1:10" x14ac:dyDescent="0.35">
      <c r="A215" s="43">
        <f t="shared" si="18"/>
        <v>182</v>
      </c>
      <c r="B215" s="14"/>
      <c r="C215" s="14"/>
      <c r="D215" s="14"/>
      <c r="E215" s="14"/>
      <c r="F215" s="11"/>
      <c r="G215" s="10"/>
      <c r="H215" s="7"/>
      <c r="I215" s="7"/>
      <c r="J215" s="42"/>
    </row>
    <row r="216" spans="1:10" x14ac:dyDescent="0.35">
      <c r="A216" s="43">
        <f t="shared" si="18"/>
        <v>183</v>
      </c>
      <c r="B216" s="14"/>
      <c r="C216" s="14"/>
      <c r="D216" s="14"/>
      <c r="E216" s="14"/>
      <c r="F216" s="11"/>
      <c r="G216" s="10"/>
      <c r="H216" s="7"/>
      <c r="I216" s="7"/>
      <c r="J216" s="42"/>
    </row>
    <row r="217" spans="1:10" x14ac:dyDescent="0.35">
      <c r="A217" s="43">
        <f t="shared" si="18"/>
        <v>184</v>
      </c>
      <c r="B217" s="14"/>
      <c r="C217" s="14"/>
      <c r="D217" s="14"/>
      <c r="E217" s="14"/>
      <c r="F217" s="11"/>
      <c r="G217" s="10"/>
      <c r="H217" s="7"/>
      <c r="I217" s="7"/>
      <c r="J217" s="42"/>
    </row>
    <row r="218" spans="1:10" x14ac:dyDescent="0.35">
      <c r="A218" s="43">
        <f t="shared" si="18"/>
        <v>185</v>
      </c>
      <c r="B218" s="14"/>
      <c r="C218" s="14"/>
      <c r="D218" s="14"/>
      <c r="E218" s="14"/>
      <c r="F218" s="11"/>
      <c r="G218" s="10"/>
      <c r="H218" s="7"/>
      <c r="I218" s="7"/>
      <c r="J218" s="42"/>
    </row>
    <row r="219" spans="1:10" x14ac:dyDescent="0.35">
      <c r="A219" s="43">
        <f t="shared" si="18"/>
        <v>186</v>
      </c>
      <c r="B219" s="14"/>
      <c r="C219" s="14"/>
      <c r="D219" s="14"/>
      <c r="E219" s="14"/>
      <c r="F219" s="11"/>
      <c r="G219" s="10"/>
      <c r="H219" s="7"/>
      <c r="I219" s="7"/>
      <c r="J219" s="42"/>
    </row>
    <row r="220" spans="1:10" x14ac:dyDescent="0.35">
      <c r="A220" s="43">
        <f t="shared" si="18"/>
        <v>187</v>
      </c>
      <c r="B220" s="14"/>
      <c r="C220" s="14"/>
      <c r="D220" s="14"/>
      <c r="E220" s="14"/>
      <c r="F220" s="11"/>
      <c r="G220" s="10"/>
      <c r="H220" s="7"/>
      <c r="I220" s="7"/>
      <c r="J220" s="42"/>
    </row>
    <row r="221" spans="1:10" x14ac:dyDescent="0.35">
      <c r="A221" s="43">
        <f t="shared" si="18"/>
        <v>188</v>
      </c>
      <c r="B221" s="14"/>
      <c r="C221" s="14"/>
      <c r="D221" s="14"/>
      <c r="E221" s="14"/>
      <c r="F221" s="11"/>
      <c r="G221" s="10"/>
      <c r="H221" s="7"/>
      <c r="I221" s="7"/>
      <c r="J221" s="42"/>
    </row>
    <row r="222" spans="1:10" x14ac:dyDescent="0.35">
      <c r="A222" s="43">
        <f t="shared" si="18"/>
        <v>189</v>
      </c>
      <c r="B222" s="14"/>
      <c r="C222" s="14"/>
      <c r="D222" s="14"/>
      <c r="E222" s="14"/>
      <c r="F222" s="11"/>
      <c r="G222" s="10"/>
      <c r="H222" s="7"/>
      <c r="I222" s="7"/>
      <c r="J222" s="42"/>
    </row>
    <row r="223" spans="1:10" x14ac:dyDescent="0.35">
      <c r="A223" s="43">
        <f t="shared" si="18"/>
        <v>190</v>
      </c>
      <c r="B223" s="14"/>
      <c r="C223" s="14"/>
      <c r="D223" s="14"/>
      <c r="E223" s="14"/>
      <c r="F223" s="11"/>
      <c r="G223" s="10"/>
      <c r="H223" s="7"/>
      <c r="I223" s="7"/>
      <c r="J223" s="42"/>
    </row>
    <row r="224" spans="1:10" x14ac:dyDescent="0.35">
      <c r="A224" s="43">
        <f t="shared" si="18"/>
        <v>191</v>
      </c>
      <c r="B224" s="14"/>
      <c r="C224" s="14"/>
      <c r="D224" s="14"/>
      <c r="E224" s="14"/>
      <c r="F224" s="11"/>
      <c r="G224" s="10"/>
      <c r="H224" s="7"/>
      <c r="I224" s="7"/>
      <c r="J224" s="42"/>
    </row>
    <row r="225" spans="1:10" x14ac:dyDescent="0.35">
      <c r="A225" s="43">
        <f t="shared" si="18"/>
        <v>192</v>
      </c>
      <c r="B225" s="14"/>
      <c r="C225" s="14"/>
      <c r="D225" s="14"/>
      <c r="E225" s="14"/>
      <c r="F225" s="11"/>
      <c r="G225" s="10"/>
      <c r="H225" s="7"/>
      <c r="I225" s="7"/>
      <c r="J225" s="42"/>
    </row>
    <row r="226" spans="1:10" x14ac:dyDescent="0.35">
      <c r="A226" s="43">
        <f t="shared" si="18"/>
        <v>193</v>
      </c>
      <c r="B226" s="14"/>
      <c r="C226" s="14"/>
      <c r="D226" s="14"/>
      <c r="E226" s="14"/>
      <c r="F226" s="11"/>
      <c r="G226" s="10"/>
      <c r="H226" s="7"/>
      <c r="I226" s="7"/>
      <c r="J226" s="42"/>
    </row>
    <row r="227" spans="1:10" x14ac:dyDescent="0.35">
      <c r="A227" s="43">
        <f t="shared" si="18"/>
        <v>194</v>
      </c>
      <c r="B227" s="14"/>
      <c r="C227" s="14"/>
      <c r="D227" s="14"/>
      <c r="E227" s="14"/>
      <c r="F227" s="11"/>
      <c r="G227" s="10"/>
      <c r="H227" s="7"/>
      <c r="I227" s="7"/>
      <c r="J227" s="42"/>
    </row>
    <row r="228" spans="1:10" x14ac:dyDescent="0.35">
      <c r="A228" s="43">
        <f t="shared" ref="A228:A291" si="22">A227+1</f>
        <v>195</v>
      </c>
      <c r="B228" s="14"/>
      <c r="C228" s="14"/>
      <c r="D228" s="14"/>
      <c r="E228" s="14"/>
      <c r="F228" s="11"/>
      <c r="G228" s="10"/>
      <c r="H228" s="7"/>
      <c r="I228" s="7"/>
      <c r="J228" s="42"/>
    </row>
    <row r="229" spans="1:10" x14ac:dyDescent="0.35">
      <c r="A229" s="43">
        <f t="shared" si="22"/>
        <v>196</v>
      </c>
      <c r="B229" s="14"/>
      <c r="C229" s="14"/>
      <c r="D229" s="14"/>
      <c r="E229" s="14"/>
      <c r="F229" s="11"/>
      <c r="G229" s="10"/>
      <c r="H229" s="7"/>
      <c r="I229" s="7"/>
      <c r="J229" s="42"/>
    </row>
    <row r="230" spans="1:10" x14ac:dyDescent="0.35">
      <c r="A230" s="43">
        <f t="shared" si="22"/>
        <v>197</v>
      </c>
      <c r="B230" s="14"/>
      <c r="C230" s="14"/>
      <c r="D230" s="14"/>
      <c r="E230" s="14"/>
      <c r="F230" s="11"/>
      <c r="G230" s="10"/>
      <c r="H230" s="7"/>
      <c r="I230" s="7"/>
      <c r="J230" s="42"/>
    </row>
    <row r="231" spans="1:10" x14ac:dyDescent="0.35">
      <c r="A231" s="43">
        <f t="shared" si="22"/>
        <v>198</v>
      </c>
      <c r="B231" s="14"/>
      <c r="C231" s="14"/>
      <c r="D231" s="14"/>
      <c r="E231" s="14"/>
      <c r="F231" s="11"/>
      <c r="G231" s="10"/>
      <c r="H231" s="7"/>
      <c r="I231" s="7"/>
      <c r="J231" s="42"/>
    </row>
    <row r="232" spans="1:10" x14ac:dyDescent="0.35">
      <c r="A232" s="43">
        <f t="shared" si="22"/>
        <v>199</v>
      </c>
      <c r="B232" s="14"/>
      <c r="C232" s="14"/>
      <c r="D232" s="14"/>
      <c r="E232" s="14"/>
      <c r="F232" s="11"/>
      <c r="G232" s="10"/>
      <c r="H232" s="7"/>
      <c r="I232" s="7"/>
      <c r="J232" s="42"/>
    </row>
    <row r="233" spans="1:10" x14ac:dyDescent="0.35">
      <c r="A233" s="43">
        <f t="shared" si="22"/>
        <v>200</v>
      </c>
      <c r="B233" s="14"/>
      <c r="C233" s="14"/>
      <c r="D233" s="14"/>
      <c r="E233" s="14"/>
      <c r="F233" s="11"/>
      <c r="G233" s="10"/>
      <c r="H233" s="7"/>
      <c r="I233" s="7"/>
      <c r="J233" s="42"/>
    </row>
    <row r="234" spans="1:10" x14ac:dyDescent="0.35">
      <c r="A234" s="43">
        <f t="shared" si="22"/>
        <v>201</v>
      </c>
      <c r="B234" s="14"/>
      <c r="C234" s="14"/>
      <c r="D234" s="14"/>
      <c r="E234" s="14"/>
      <c r="F234" s="11"/>
      <c r="G234" s="10"/>
      <c r="H234" s="7"/>
      <c r="I234" s="7"/>
      <c r="J234" s="42"/>
    </row>
    <row r="235" spans="1:10" x14ac:dyDescent="0.35">
      <c r="A235" s="43">
        <f t="shared" si="22"/>
        <v>202</v>
      </c>
      <c r="B235" s="14"/>
      <c r="C235" s="14"/>
      <c r="D235" s="14"/>
      <c r="E235" s="14"/>
      <c r="F235" s="11"/>
      <c r="G235" s="10"/>
      <c r="H235" s="7"/>
      <c r="I235" s="7"/>
      <c r="J235" s="42"/>
    </row>
    <row r="236" spans="1:10" x14ac:dyDescent="0.35">
      <c r="A236" s="43">
        <f t="shared" si="22"/>
        <v>203</v>
      </c>
      <c r="B236" s="14"/>
      <c r="C236" s="14"/>
      <c r="D236" s="14"/>
      <c r="E236" s="14"/>
      <c r="F236" s="11"/>
      <c r="G236" s="10"/>
      <c r="H236" s="7"/>
      <c r="I236" s="7"/>
      <c r="J236" s="42"/>
    </row>
    <row r="237" spans="1:10" x14ac:dyDescent="0.35">
      <c r="A237" s="43">
        <f t="shared" si="22"/>
        <v>204</v>
      </c>
      <c r="B237" s="14"/>
      <c r="C237" s="14"/>
      <c r="D237" s="14"/>
      <c r="E237" s="14"/>
      <c r="F237" s="11"/>
      <c r="G237" s="10"/>
      <c r="H237" s="7"/>
      <c r="I237" s="7"/>
      <c r="J237" s="42"/>
    </row>
    <row r="238" spans="1:10" x14ac:dyDescent="0.35">
      <c r="A238" s="43">
        <f t="shared" si="22"/>
        <v>205</v>
      </c>
      <c r="B238" s="14"/>
      <c r="C238" s="14"/>
      <c r="D238" s="14"/>
      <c r="E238" s="14"/>
      <c r="F238" s="11"/>
      <c r="G238" s="10"/>
      <c r="H238" s="7"/>
      <c r="I238" s="7"/>
      <c r="J238" s="42"/>
    </row>
    <row r="239" spans="1:10" x14ac:dyDescent="0.35">
      <c r="A239" s="43">
        <f t="shared" si="22"/>
        <v>206</v>
      </c>
      <c r="B239" s="14"/>
      <c r="C239" s="14"/>
      <c r="D239" s="14"/>
      <c r="E239" s="14"/>
      <c r="F239" s="11"/>
      <c r="G239" s="10"/>
      <c r="H239" s="7"/>
      <c r="I239" s="7"/>
      <c r="J239" s="42"/>
    </row>
    <row r="240" spans="1:10" x14ac:dyDescent="0.35">
      <c r="A240" s="43">
        <f t="shared" si="22"/>
        <v>207</v>
      </c>
      <c r="B240" s="14"/>
      <c r="C240" s="14"/>
      <c r="D240" s="14"/>
      <c r="E240" s="14"/>
      <c r="F240" s="11"/>
      <c r="G240" s="10"/>
      <c r="H240" s="7"/>
      <c r="I240" s="7"/>
      <c r="J240" s="42"/>
    </row>
    <row r="241" spans="1:10" x14ac:dyDescent="0.35">
      <c r="A241" s="43">
        <f t="shared" si="22"/>
        <v>208</v>
      </c>
      <c r="B241" s="14"/>
      <c r="C241" s="14"/>
      <c r="D241" s="14"/>
      <c r="E241" s="14"/>
      <c r="F241" s="11"/>
      <c r="G241" s="10"/>
      <c r="H241" s="7"/>
      <c r="I241" s="7"/>
      <c r="J241" s="42"/>
    </row>
    <row r="242" spans="1:10" x14ac:dyDescent="0.35">
      <c r="A242" s="43">
        <f t="shared" si="22"/>
        <v>209</v>
      </c>
      <c r="B242" s="14"/>
      <c r="C242" s="14"/>
      <c r="D242" s="14"/>
      <c r="E242" s="14"/>
      <c r="F242" s="11"/>
      <c r="G242" s="10"/>
      <c r="H242" s="7"/>
      <c r="I242" s="7"/>
      <c r="J242" s="42"/>
    </row>
    <row r="243" spans="1:10" x14ac:dyDescent="0.35">
      <c r="A243" s="43">
        <f t="shared" si="22"/>
        <v>210</v>
      </c>
      <c r="B243" s="14"/>
      <c r="C243" s="14"/>
      <c r="D243" s="14"/>
      <c r="E243" s="14"/>
      <c r="F243" s="11"/>
      <c r="G243" s="10"/>
      <c r="H243" s="7"/>
      <c r="I243" s="7"/>
      <c r="J243" s="42"/>
    </row>
    <row r="244" spans="1:10" x14ac:dyDescent="0.35">
      <c r="A244" s="43">
        <f t="shared" si="22"/>
        <v>211</v>
      </c>
      <c r="B244" s="14"/>
      <c r="C244" s="14"/>
      <c r="D244" s="14"/>
      <c r="E244" s="14"/>
      <c r="F244" s="11"/>
      <c r="G244" s="10"/>
      <c r="H244" s="7"/>
      <c r="I244" s="7"/>
      <c r="J244" s="42"/>
    </row>
    <row r="245" spans="1:10" x14ac:dyDescent="0.35">
      <c r="A245" s="43">
        <f t="shared" si="22"/>
        <v>212</v>
      </c>
      <c r="B245" s="14"/>
      <c r="C245" s="14"/>
      <c r="D245" s="14"/>
      <c r="E245" s="14"/>
      <c r="F245" s="11"/>
      <c r="G245" s="10"/>
      <c r="H245" s="7"/>
      <c r="I245" s="7"/>
      <c r="J245" s="42"/>
    </row>
    <row r="246" spans="1:10" x14ac:dyDescent="0.35">
      <c r="A246" s="43">
        <f t="shared" si="22"/>
        <v>213</v>
      </c>
      <c r="B246" s="14"/>
      <c r="C246" s="14"/>
      <c r="D246" s="14"/>
      <c r="E246" s="14"/>
      <c r="F246" s="11"/>
      <c r="G246" s="10"/>
      <c r="H246" s="7"/>
      <c r="I246" s="7"/>
      <c r="J246" s="42"/>
    </row>
    <row r="247" spans="1:10" x14ac:dyDescent="0.35">
      <c r="A247" s="43">
        <f t="shared" si="22"/>
        <v>214</v>
      </c>
      <c r="B247" s="14"/>
      <c r="C247" s="14"/>
      <c r="D247" s="14"/>
      <c r="E247" s="14"/>
      <c r="F247" s="11"/>
      <c r="G247" s="10"/>
      <c r="H247" s="7"/>
      <c r="I247" s="7"/>
      <c r="J247" s="42"/>
    </row>
    <row r="248" spans="1:10" x14ac:dyDescent="0.35">
      <c r="A248" s="43">
        <f t="shared" si="22"/>
        <v>215</v>
      </c>
      <c r="B248" s="14"/>
      <c r="C248" s="14"/>
      <c r="D248" s="14"/>
      <c r="E248" s="14"/>
      <c r="F248" s="11"/>
      <c r="G248" s="10"/>
      <c r="H248" s="7"/>
      <c r="I248" s="7"/>
      <c r="J248" s="42"/>
    </row>
    <row r="249" spans="1:10" x14ac:dyDescent="0.35">
      <c r="A249" s="43">
        <f t="shared" si="22"/>
        <v>216</v>
      </c>
      <c r="B249" s="14"/>
      <c r="C249" s="14"/>
      <c r="D249" s="14"/>
      <c r="E249" s="14"/>
      <c r="F249" s="11"/>
      <c r="G249" s="10"/>
      <c r="H249" s="7"/>
      <c r="I249" s="7"/>
      <c r="J249" s="42"/>
    </row>
    <row r="250" spans="1:10" x14ac:dyDescent="0.35">
      <c r="A250" s="43">
        <f t="shared" si="22"/>
        <v>217</v>
      </c>
      <c r="B250" s="14"/>
      <c r="C250" s="14"/>
      <c r="D250" s="14"/>
      <c r="E250" s="14"/>
      <c r="F250" s="11"/>
      <c r="G250" s="10"/>
      <c r="H250" s="7"/>
      <c r="I250" s="7"/>
      <c r="J250" s="42"/>
    </row>
    <row r="251" spans="1:10" x14ac:dyDescent="0.35">
      <c r="A251" s="43">
        <f t="shared" si="22"/>
        <v>218</v>
      </c>
      <c r="B251" s="14"/>
      <c r="C251" s="14"/>
      <c r="D251" s="14"/>
      <c r="E251" s="14"/>
      <c r="F251" s="11"/>
      <c r="G251" s="10"/>
      <c r="H251" s="7"/>
      <c r="I251" s="7"/>
      <c r="J251" s="42"/>
    </row>
    <row r="252" spans="1:10" x14ac:dyDescent="0.35">
      <c r="A252" s="43">
        <f t="shared" si="22"/>
        <v>219</v>
      </c>
      <c r="B252" s="14"/>
      <c r="C252" s="14"/>
      <c r="D252" s="14"/>
      <c r="E252" s="14"/>
      <c r="F252" s="11"/>
      <c r="G252" s="10"/>
      <c r="H252" s="7"/>
      <c r="I252" s="7"/>
      <c r="J252" s="42"/>
    </row>
    <row r="253" spans="1:10" x14ac:dyDescent="0.35">
      <c r="A253" s="43">
        <f t="shared" si="22"/>
        <v>220</v>
      </c>
      <c r="B253" s="14"/>
      <c r="C253" s="14"/>
      <c r="D253" s="14"/>
      <c r="E253" s="14"/>
      <c r="F253" s="11"/>
      <c r="G253" s="10"/>
      <c r="H253" s="7"/>
      <c r="I253" s="7"/>
      <c r="J253" s="42"/>
    </row>
    <row r="254" spans="1:10" x14ac:dyDescent="0.35">
      <c r="A254" s="43">
        <f t="shared" si="22"/>
        <v>221</v>
      </c>
      <c r="B254" s="14"/>
      <c r="C254" s="14"/>
      <c r="D254" s="14"/>
      <c r="E254" s="14"/>
      <c r="F254" s="11"/>
      <c r="G254" s="10"/>
      <c r="H254" s="7"/>
      <c r="I254" s="7"/>
      <c r="J254" s="42"/>
    </row>
    <row r="255" spans="1:10" x14ac:dyDescent="0.35">
      <c r="A255" s="43">
        <f t="shared" si="22"/>
        <v>222</v>
      </c>
      <c r="B255" s="14"/>
      <c r="C255" s="14"/>
      <c r="D255" s="14"/>
      <c r="E255" s="14"/>
      <c r="F255" s="11"/>
      <c r="G255" s="10"/>
      <c r="H255" s="7"/>
      <c r="I255" s="7"/>
      <c r="J255" s="42"/>
    </row>
    <row r="256" spans="1:10" x14ac:dyDescent="0.35">
      <c r="A256" s="43">
        <f t="shared" si="22"/>
        <v>223</v>
      </c>
      <c r="B256" s="14"/>
      <c r="C256" s="14"/>
      <c r="D256" s="14"/>
      <c r="E256" s="14"/>
      <c r="F256" s="11"/>
      <c r="G256" s="10"/>
      <c r="H256" s="7"/>
      <c r="I256" s="7"/>
      <c r="J256" s="42"/>
    </row>
    <row r="257" spans="1:10" x14ac:dyDescent="0.35">
      <c r="A257" s="43">
        <f t="shared" si="22"/>
        <v>224</v>
      </c>
      <c r="B257" s="14"/>
      <c r="C257" s="14"/>
      <c r="D257" s="14"/>
      <c r="E257" s="14"/>
      <c r="F257" s="11"/>
      <c r="G257" s="10"/>
      <c r="H257" s="7"/>
      <c r="I257" s="7"/>
      <c r="J257" s="42"/>
    </row>
    <row r="258" spans="1:10" x14ac:dyDescent="0.35">
      <c r="A258" s="43">
        <f t="shared" si="22"/>
        <v>225</v>
      </c>
      <c r="B258" s="14"/>
      <c r="C258" s="14"/>
      <c r="D258" s="14"/>
      <c r="E258" s="14"/>
      <c r="F258" s="11"/>
      <c r="G258" s="10"/>
      <c r="H258" s="7"/>
      <c r="I258" s="7"/>
      <c r="J258" s="42"/>
    </row>
    <row r="259" spans="1:10" x14ac:dyDescent="0.35">
      <c r="A259" s="43">
        <f t="shared" si="22"/>
        <v>226</v>
      </c>
      <c r="B259" s="14"/>
      <c r="C259" s="14"/>
      <c r="D259" s="14"/>
      <c r="E259" s="14"/>
      <c r="F259" s="11"/>
      <c r="G259" s="10"/>
      <c r="H259" s="7"/>
      <c r="I259" s="7"/>
      <c r="J259" s="42"/>
    </row>
    <row r="260" spans="1:10" x14ac:dyDescent="0.35">
      <c r="A260" s="43">
        <f t="shared" si="22"/>
        <v>227</v>
      </c>
      <c r="B260" s="14"/>
      <c r="C260" s="14"/>
      <c r="D260" s="14"/>
      <c r="E260" s="14"/>
      <c r="F260" s="11"/>
      <c r="G260" s="10"/>
      <c r="H260" s="7"/>
      <c r="I260" s="7"/>
      <c r="J260" s="42"/>
    </row>
    <row r="261" spans="1:10" x14ac:dyDescent="0.35">
      <c r="A261" s="43">
        <f t="shared" si="22"/>
        <v>228</v>
      </c>
      <c r="B261" s="14"/>
      <c r="C261" s="14"/>
      <c r="D261" s="14"/>
      <c r="E261" s="14"/>
      <c r="F261" s="11"/>
      <c r="G261" s="10"/>
      <c r="H261" s="7"/>
      <c r="I261" s="7"/>
      <c r="J261" s="42"/>
    </row>
    <row r="262" spans="1:10" x14ac:dyDescent="0.35">
      <c r="A262" s="43">
        <f t="shared" si="22"/>
        <v>229</v>
      </c>
      <c r="B262" s="14"/>
      <c r="C262" s="14"/>
      <c r="D262" s="14"/>
      <c r="E262" s="14"/>
      <c r="F262" s="11"/>
      <c r="G262" s="10"/>
      <c r="H262" s="7"/>
      <c r="I262" s="7"/>
      <c r="J262" s="42"/>
    </row>
    <row r="263" spans="1:10" x14ac:dyDescent="0.35">
      <c r="A263" s="43">
        <f t="shared" si="22"/>
        <v>230</v>
      </c>
      <c r="B263" s="14"/>
      <c r="C263" s="14"/>
      <c r="D263" s="14"/>
      <c r="E263" s="14"/>
      <c r="F263" s="11"/>
      <c r="G263" s="10"/>
      <c r="H263" s="7"/>
      <c r="I263" s="7"/>
      <c r="J263" s="42"/>
    </row>
    <row r="264" spans="1:10" x14ac:dyDescent="0.35">
      <c r="A264" s="43">
        <f t="shared" si="22"/>
        <v>231</v>
      </c>
      <c r="B264" s="14"/>
      <c r="C264" s="14"/>
      <c r="D264" s="14"/>
      <c r="E264" s="14"/>
      <c r="F264" s="11"/>
      <c r="G264" s="10"/>
      <c r="H264" s="7"/>
      <c r="I264" s="7"/>
      <c r="J264" s="42"/>
    </row>
    <row r="265" spans="1:10" x14ac:dyDescent="0.35">
      <c r="A265" s="43">
        <f t="shared" si="22"/>
        <v>232</v>
      </c>
      <c r="B265" s="14"/>
      <c r="C265" s="14"/>
      <c r="D265" s="14"/>
      <c r="E265" s="14"/>
      <c r="F265" s="11"/>
      <c r="G265" s="10"/>
      <c r="H265" s="7"/>
      <c r="I265" s="7"/>
      <c r="J265" s="42"/>
    </row>
    <row r="266" spans="1:10" x14ac:dyDescent="0.35">
      <c r="A266" s="43">
        <f t="shared" si="22"/>
        <v>233</v>
      </c>
      <c r="B266" s="14"/>
      <c r="C266" s="14"/>
      <c r="D266" s="14"/>
      <c r="E266" s="14"/>
      <c r="F266" s="11"/>
      <c r="G266" s="10"/>
      <c r="H266" s="7"/>
      <c r="I266" s="7"/>
      <c r="J266" s="42"/>
    </row>
    <row r="267" spans="1:10" x14ac:dyDescent="0.35">
      <c r="A267" s="43">
        <f t="shared" si="22"/>
        <v>234</v>
      </c>
      <c r="B267" s="14"/>
      <c r="C267" s="14"/>
      <c r="D267" s="14"/>
      <c r="E267" s="14"/>
      <c r="F267" s="11"/>
      <c r="G267" s="10"/>
      <c r="H267" s="7"/>
      <c r="I267" s="7"/>
      <c r="J267" s="42"/>
    </row>
    <row r="268" spans="1:10" x14ac:dyDescent="0.35">
      <c r="A268" s="43">
        <f t="shared" si="22"/>
        <v>235</v>
      </c>
      <c r="B268" s="14"/>
      <c r="C268" s="14"/>
      <c r="D268" s="14"/>
      <c r="E268" s="14"/>
      <c r="F268" s="11"/>
      <c r="G268" s="10"/>
      <c r="H268" s="7"/>
      <c r="I268" s="7"/>
      <c r="J268" s="42"/>
    </row>
    <row r="269" spans="1:10" x14ac:dyDescent="0.35">
      <c r="A269" s="43">
        <f t="shared" si="22"/>
        <v>236</v>
      </c>
      <c r="B269" s="14"/>
      <c r="C269" s="14"/>
      <c r="D269" s="14"/>
      <c r="E269" s="14"/>
      <c r="F269" s="11"/>
      <c r="G269" s="10"/>
      <c r="H269" s="7"/>
      <c r="I269" s="7"/>
      <c r="J269" s="42"/>
    </row>
    <row r="270" spans="1:10" x14ac:dyDescent="0.35">
      <c r="A270" s="43">
        <f t="shared" si="22"/>
        <v>237</v>
      </c>
      <c r="B270" s="14"/>
      <c r="C270" s="14"/>
      <c r="D270" s="14"/>
      <c r="E270" s="14"/>
      <c r="F270" s="11"/>
      <c r="G270" s="10"/>
      <c r="H270" s="7"/>
      <c r="I270" s="7"/>
      <c r="J270" s="42"/>
    </row>
    <row r="271" spans="1:10" x14ac:dyDescent="0.35">
      <c r="A271" s="43">
        <f t="shared" si="22"/>
        <v>238</v>
      </c>
      <c r="B271" s="14"/>
      <c r="C271" s="14"/>
      <c r="D271" s="14"/>
      <c r="E271" s="14"/>
      <c r="F271" s="11"/>
      <c r="G271" s="10"/>
      <c r="H271" s="7"/>
      <c r="I271" s="7"/>
      <c r="J271" s="42"/>
    </row>
    <row r="272" spans="1:10" x14ac:dyDescent="0.35">
      <c r="A272" s="43">
        <f t="shared" si="22"/>
        <v>239</v>
      </c>
      <c r="B272" s="14"/>
      <c r="C272" s="14"/>
      <c r="D272" s="14"/>
      <c r="E272" s="14"/>
      <c r="F272" s="11"/>
      <c r="G272" s="10"/>
      <c r="H272" s="7"/>
      <c r="I272" s="7"/>
      <c r="J272" s="42"/>
    </row>
    <row r="273" spans="1:10" x14ac:dyDescent="0.35">
      <c r="A273" s="43">
        <f t="shared" si="22"/>
        <v>240</v>
      </c>
      <c r="B273" s="14"/>
      <c r="C273" s="14"/>
      <c r="D273" s="14"/>
      <c r="E273" s="14"/>
      <c r="F273" s="11"/>
      <c r="G273" s="10"/>
      <c r="H273" s="7"/>
      <c r="I273" s="7"/>
      <c r="J273" s="42"/>
    </row>
    <row r="274" spans="1:10" x14ac:dyDescent="0.35">
      <c r="A274" s="43">
        <f t="shared" si="22"/>
        <v>241</v>
      </c>
      <c r="B274" s="14"/>
      <c r="C274" s="14"/>
      <c r="D274" s="14"/>
      <c r="E274" s="14"/>
      <c r="F274" s="11"/>
      <c r="G274" s="10"/>
      <c r="H274" s="7"/>
      <c r="I274" s="7"/>
      <c r="J274" s="42"/>
    </row>
    <row r="275" spans="1:10" x14ac:dyDescent="0.35">
      <c r="A275" s="43">
        <f t="shared" si="22"/>
        <v>242</v>
      </c>
      <c r="B275" s="14"/>
      <c r="C275" s="14"/>
      <c r="D275" s="14"/>
      <c r="E275" s="14"/>
      <c r="F275" s="11"/>
      <c r="G275" s="10"/>
      <c r="H275" s="7"/>
      <c r="I275" s="7"/>
      <c r="J275" s="42"/>
    </row>
    <row r="276" spans="1:10" x14ac:dyDescent="0.35">
      <c r="A276" s="43">
        <f t="shared" si="22"/>
        <v>243</v>
      </c>
      <c r="B276" s="14"/>
      <c r="C276" s="14"/>
      <c r="D276" s="14"/>
      <c r="E276" s="14"/>
      <c r="F276" s="11"/>
      <c r="G276" s="10"/>
      <c r="H276" s="7"/>
      <c r="I276" s="7"/>
      <c r="J276" s="42"/>
    </row>
    <row r="277" spans="1:10" x14ac:dyDescent="0.35">
      <c r="A277" s="43">
        <f t="shared" si="22"/>
        <v>244</v>
      </c>
      <c r="B277" s="14"/>
      <c r="C277" s="14"/>
      <c r="D277" s="14"/>
      <c r="E277" s="14"/>
      <c r="F277" s="11"/>
      <c r="G277" s="10"/>
      <c r="H277" s="7"/>
      <c r="I277" s="7"/>
      <c r="J277" s="42"/>
    </row>
    <row r="278" spans="1:10" x14ac:dyDescent="0.35">
      <c r="A278" s="43">
        <f t="shared" si="22"/>
        <v>245</v>
      </c>
      <c r="B278" s="14"/>
      <c r="C278" s="14"/>
      <c r="D278" s="14"/>
      <c r="E278" s="14"/>
      <c r="F278" s="11"/>
      <c r="G278" s="10"/>
      <c r="H278" s="7"/>
      <c r="I278" s="7"/>
      <c r="J278" s="42"/>
    </row>
    <row r="279" spans="1:10" x14ac:dyDescent="0.35">
      <c r="A279" s="43">
        <f t="shared" si="22"/>
        <v>246</v>
      </c>
      <c r="B279" s="14"/>
      <c r="C279" s="14"/>
      <c r="D279" s="14"/>
      <c r="E279" s="14"/>
      <c r="F279" s="11"/>
      <c r="G279" s="10"/>
      <c r="H279" s="7"/>
      <c r="I279" s="7"/>
      <c r="J279" s="42"/>
    </row>
    <row r="280" spans="1:10" x14ac:dyDescent="0.35">
      <c r="A280" s="43">
        <f t="shared" si="22"/>
        <v>247</v>
      </c>
      <c r="B280" s="14"/>
      <c r="C280" s="14"/>
      <c r="D280" s="14"/>
      <c r="E280" s="14"/>
      <c r="F280" s="11"/>
      <c r="G280" s="10"/>
      <c r="H280" s="7"/>
      <c r="I280" s="7"/>
      <c r="J280" s="42"/>
    </row>
    <row r="281" spans="1:10" x14ac:dyDescent="0.35">
      <c r="A281" s="43">
        <f t="shared" si="22"/>
        <v>248</v>
      </c>
      <c r="B281" s="14"/>
      <c r="C281" s="14"/>
      <c r="D281" s="14"/>
      <c r="E281" s="14"/>
      <c r="F281" s="11"/>
      <c r="G281" s="10"/>
      <c r="H281" s="7"/>
      <c r="I281" s="7"/>
      <c r="J281" s="42"/>
    </row>
    <row r="282" spans="1:10" x14ac:dyDescent="0.35">
      <c r="A282" s="43">
        <f t="shared" si="22"/>
        <v>249</v>
      </c>
      <c r="B282" s="14"/>
      <c r="C282" s="14"/>
      <c r="D282" s="14"/>
      <c r="E282" s="14"/>
      <c r="F282" s="11"/>
      <c r="G282" s="10"/>
      <c r="H282" s="7"/>
      <c r="I282" s="7"/>
      <c r="J282" s="42"/>
    </row>
    <row r="283" spans="1:10" x14ac:dyDescent="0.35">
      <c r="A283" s="43">
        <f t="shared" si="22"/>
        <v>250</v>
      </c>
      <c r="B283" s="14"/>
      <c r="C283" s="14"/>
      <c r="D283" s="14"/>
      <c r="E283" s="14"/>
      <c r="F283" s="11"/>
      <c r="G283" s="10"/>
      <c r="H283" s="7"/>
      <c r="I283" s="7"/>
      <c r="J283" s="42"/>
    </row>
    <row r="284" spans="1:10" x14ac:dyDescent="0.35">
      <c r="A284" s="43">
        <f t="shared" si="22"/>
        <v>251</v>
      </c>
      <c r="B284" s="14"/>
      <c r="C284" s="14"/>
      <c r="D284" s="14"/>
      <c r="E284" s="14"/>
      <c r="F284" s="11"/>
      <c r="G284" s="10"/>
      <c r="H284" s="7"/>
      <c r="I284" s="7"/>
      <c r="J284" s="42"/>
    </row>
    <row r="285" spans="1:10" x14ac:dyDescent="0.35">
      <c r="A285" s="43">
        <f t="shared" si="22"/>
        <v>252</v>
      </c>
      <c r="B285" s="14"/>
      <c r="C285" s="14"/>
      <c r="D285" s="14"/>
      <c r="E285" s="14"/>
      <c r="F285" s="11"/>
      <c r="G285" s="10"/>
      <c r="H285" s="7"/>
      <c r="I285" s="7"/>
      <c r="J285" s="42"/>
    </row>
    <row r="286" spans="1:10" x14ac:dyDescent="0.35">
      <c r="A286" s="43">
        <f t="shared" si="22"/>
        <v>253</v>
      </c>
      <c r="B286" s="14"/>
      <c r="C286" s="14"/>
      <c r="D286" s="14"/>
      <c r="E286" s="14"/>
      <c r="F286" s="11"/>
      <c r="G286" s="10"/>
      <c r="H286" s="7"/>
      <c r="I286" s="7"/>
      <c r="J286" s="42"/>
    </row>
    <row r="287" spans="1:10" x14ac:dyDescent="0.35">
      <c r="A287" s="43">
        <f t="shared" si="22"/>
        <v>254</v>
      </c>
      <c r="B287" s="14"/>
      <c r="C287" s="14"/>
      <c r="D287" s="14"/>
      <c r="E287" s="14"/>
      <c r="F287" s="11"/>
      <c r="G287" s="10"/>
      <c r="H287" s="7"/>
      <c r="I287" s="7"/>
      <c r="J287" s="42"/>
    </row>
    <row r="288" spans="1:10" x14ac:dyDescent="0.35">
      <c r="A288" s="43">
        <f t="shared" si="22"/>
        <v>255</v>
      </c>
      <c r="B288" s="14"/>
      <c r="C288" s="14"/>
      <c r="D288" s="14"/>
      <c r="E288" s="14"/>
      <c r="F288" s="11"/>
      <c r="G288" s="10"/>
      <c r="H288" s="7"/>
      <c r="I288" s="7"/>
      <c r="J288" s="42"/>
    </row>
    <row r="289" spans="1:10" x14ac:dyDescent="0.35">
      <c r="A289" s="43">
        <f t="shared" si="22"/>
        <v>256</v>
      </c>
      <c r="B289" s="14"/>
      <c r="C289" s="14"/>
      <c r="D289" s="14"/>
      <c r="E289" s="14"/>
      <c r="F289" s="11"/>
      <c r="G289" s="10"/>
      <c r="H289" s="7"/>
      <c r="I289" s="7"/>
      <c r="J289" s="42"/>
    </row>
    <row r="290" spans="1:10" x14ac:dyDescent="0.35">
      <c r="A290" s="43">
        <f t="shared" si="22"/>
        <v>257</v>
      </c>
      <c r="B290" s="14"/>
      <c r="C290" s="14"/>
      <c r="D290" s="14"/>
      <c r="E290" s="14"/>
      <c r="F290" s="11"/>
      <c r="G290" s="10"/>
      <c r="H290" s="7"/>
      <c r="I290" s="7"/>
      <c r="J290" s="42"/>
    </row>
    <row r="291" spans="1:10" x14ac:dyDescent="0.35">
      <c r="A291" s="43">
        <f t="shared" si="22"/>
        <v>258</v>
      </c>
      <c r="B291" s="14"/>
      <c r="C291" s="14"/>
      <c r="D291" s="14"/>
      <c r="E291" s="14"/>
      <c r="F291" s="11"/>
      <c r="G291" s="10"/>
      <c r="H291" s="7"/>
      <c r="I291" s="7"/>
      <c r="J291" s="42"/>
    </row>
    <row r="292" spans="1:10" x14ac:dyDescent="0.35">
      <c r="A292" s="43">
        <f t="shared" ref="A292:A355" si="23">A291+1</f>
        <v>259</v>
      </c>
      <c r="B292" s="14"/>
      <c r="C292" s="14"/>
      <c r="D292" s="14"/>
      <c r="E292" s="14"/>
      <c r="F292" s="11"/>
      <c r="G292" s="10"/>
      <c r="H292" s="7"/>
      <c r="I292" s="7"/>
      <c r="J292" s="42"/>
    </row>
    <row r="293" spans="1:10" x14ac:dyDescent="0.35">
      <c r="A293" s="43">
        <f t="shared" si="23"/>
        <v>260</v>
      </c>
      <c r="B293" s="14"/>
      <c r="C293" s="14"/>
      <c r="D293" s="14"/>
      <c r="E293" s="14"/>
      <c r="F293" s="11"/>
      <c r="G293" s="10"/>
      <c r="H293" s="7"/>
      <c r="I293" s="7"/>
      <c r="J293" s="42"/>
    </row>
    <row r="294" spans="1:10" x14ac:dyDescent="0.35">
      <c r="A294" s="43">
        <f t="shared" si="23"/>
        <v>261</v>
      </c>
      <c r="B294" s="14"/>
      <c r="C294" s="14"/>
      <c r="D294" s="14"/>
      <c r="E294" s="14"/>
      <c r="F294" s="11"/>
      <c r="G294" s="10"/>
      <c r="H294" s="7"/>
      <c r="I294" s="7"/>
      <c r="J294" s="42"/>
    </row>
    <row r="295" spans="1:10" x14ac:dyDescent="0.35">
      <c r="A295" s="43">
        <f t="shared" si="23"/>
        <v>262</v>
      </c>
      <c r="B295" s="14"/>
      <c r="C295" s="14"/>
      <c r="D295" s="14"/>
      <c r="E295" s="14"/>
      <c r="F295" s="11"/>
      <c r="G295" s="10"/>
      <c r="H295" s="7"/>
      <c r="I295" s="7"/>
      <c r="J295" s="42"/>
    </row>
    <row r="296" spans="1:10" x14ac:dyDescent="0.35">
      <c r="A296" s="43">
        <f t="shared" si="23"/>
        <v>263</v>
      </c>
      <c r="B296" s="14"/>
      <c r="C296" s="14"/>
      <c r="D296" s="14"/>
      <c r="E296" s="14"/>
      <c r="F296" s="11"/>
      <c r="G296" s="10"/>
      <c r="H296" s="7"/>
      <c r="I296" s="7"/>
      <c r="J296" s="42"/>
    </row>
    <row r="297" spans="1:10" x14ac:dyDescent="0.35">
      <c r="A297" s="43">
        <f t="shared" si="23"/>
        <v>264</v>
      </c>
      <c r="B297" s="14"/>
      <c r="C297" s="14"/>
      <c r="D297" s="14"/>
      <c r="E297" s="14"/>
      <c r="F297" s="11"/>
      <c r="G297" s="10"/>
      <c r="H297" s="7"/>
      <c r="I297" s="7"/>
      <c r="J297" s="42"/>
    </row>
    <row r="298" spans="1:10" x14ac:dyDescent="0.35">
      <c r="A298" s="43">
        <f t="shared" si="23"/>
        <v>265</v>
      </c>
      <c r="B298" s="14"/>
      <c r="C298" s="14"/>
      <c r="D298" s="14"/>
      <c r="E298" s="14"/>
      <c r="F298" s="11"/>
      <c r="G298" s="10"/>
      <c r="H298" s="7"/>
      <c r="I298" s="7"/>
      <c r="J298" s="42"/>
    </row>
    <row r="299" spans="1:10" x14ac:dyDescent="0.35">
      <c r="A299" s="43">
        <f t="shared" si="23"/>
        <v>266</v>
      </c>
      <c r="B299" s="14"/>
      <c r="C299" s="14"/>
      <c r="D299" s="14"/>
      <c r="E299" s="14"/>
      <c r="F299" s="11"/>
      <c r="G299" s="10"/>
      <c r="H299" s="7"/>
      <c r="I299" s="7"/>
      <c r="J299" s="42"/>
    </row>
    <row r="300" spans="1:10" x14ac:dyDescent="0.35">
      <c r="A300" s="43">
        <f t="shared" si="23"/>
        <v>267</v>
      </c>
      <c r="B300" s="14"/>
      <c r="C300" s="14"/>
      <c r="D300" s="14"/>
      <c r="E300" s="14"/>
      <c r="F300" s="11"/>
      <c r="G300" s="10"/>
      <c r="H300" s="7"/>
      <c r="I300" s="7"/>
      <c r="J300" s="42"/>
    </row>
    <row r="301" spans="1:10" x14ac:dyDescent="0.35">
      <c r="A301" s="43">
        <f t="shared" si="23"/>
        <v>268</v>
      </c>
      <c r="B301" s="14"/>
      <c r="C301" s="14"/>
      <c r="D301" s="14"/>
      <c r="E301" s="14"/>
      <c r="F301" s="11"/>
      <c r="G301" s="10"/>
      <c r="H301" s="7"/>
      <c r="I301" s="7"/>
      <c r="J301" s="42"/>
    </row>
    <row r="302" spans="1:10" x14ac:dyDescent="0.35">
      <c r="A302" s="43">
        <f t="shared" si="23"/>
        <v>269</v>
      </c>
      <c r="B302" s="14"/>
      <c r="C302" s="14"/>
      <c r="D302" s="14"/>
      <c r="E302" s="14"/>
      <c r="F302" s="11"/>
      <c r="G302" s="10"/>
      <c r="H302" s="7"/>
      <c r="I302" s="7"/>
      <c r="J302" s="42"/>
    </row>
    <row r="303" spans="1:10" x14ac:dyDescent="0.35">
      <c r="A303" s="43">
        <f t="shared" si="23"/>
        <v>270</v>
      </c>
      <c r="B303" s="14"/>
      <c r="C303" s="14"/>
      <c r="D303" s="14"/>
      <c r="E303" s="14"/>
      <c r="F303" s="11"/>
      <c r="G303" s="10"/>
      <c r="H303" s="7"/>
      <c r="I303" s="7"/>
      <c r="J303" s="42"/>
    </row>
    <row r="304" spans="1:10" x14ac:dyDescent="0.35">
      <c r="A304" s="43">
        <f t="shared" si="23"/>
        <v>271</v>
      </c>
      <c r="B304" s="14"/>
      <c r="C304" s="14"/>
      <c r="D304" s="14"/>
      <c r="E304" s="14"/>
      <c r="F304" s="11"/>
      <c r="G304" s="10"/>
      <c r="H304" s="7"/>
      <c r="I304" s="7"/>
      <c r="J304" s="42"/>
    </row>
    <row r="305" spans="1:10" x14ac:dyDescent="0.35">
      <c r="A305" s="43">
        <f t="shared" si="23"/>
        <v>272</v>
      </c>
      <c r="B305" s="14"/>
      <c r="C305" s="14"/>
      <c r="D305" s="14"/>
      <c r="E305" s="14"/>
      <c r="F305" s="11"/>
      <c r="G305" s="10"/>
      <c r="H305" s="7"/>
      <c r="I305" s="7"/>
      <c r="J305" s="42"/>
    </row>
    <row r="306" spans="1:10" x14ac:dyDescent="0.35">
      <c r="A306" s="43">
        <f t="shared" si="23"/>
        <v>273</v>
      </c>
      <c r="B306" s="14"/>
      <c r="C306" s="14"/>
      <c r="D306" s="14"/>
      <c r="E306" s="14"/>
      <c r="F306" s="11"/>
      <c r="G306" s="10"/>
      <c r="H306" s="7"/>
      <c r="I306" s="7"/>
      <c r="J306" s="42"/>
    </row>
    <row r="307" spans="1:10" x14ac:dyDescent="0.35">
      <c r="A307" s="43">
        <f t="shared" si="23"/>
        <v>274</v>
      </c>
      <c r="B307" s="14"/>
      <c r="C307" s="14"/>
      <c r="D307" s="14"/>
      <c r="E307" s="14"/>
      <c r="F307" s="11"/>
      <c r="G307" s="10"/>
      <c r="H307" s="7"/>
      <c r="I307" s="7"/>
      <c r="J307" s="42"/>
    </row>
    <row r="308" spans="1:10" x14ac:dyDescent="0.35">
      <c r="A308" s="43">
        <f t="shared" si="23"/>
        <v>275</v>
      </c>
      <c r="B308" s="14"/>
      <c r="C308" s="14"/>
      <c r="D308" s="14"/>
      <c r="E308" s="14"/>
      <c r="F308" s="11"/>
      <c r="G308" s="10"/>
      <c r="H308" s="7"/>
      <c r="I308" s="7"/>
      <c r="J308" s="42"/>
    </row>
    <row r="309" spans="1:10" x14ac:dyDescent="0.35">
      <c r="A309" s="43">
        <f t="shared" si="23"/>
        <v>276</v>
      </c>
      <c r="B309" s="14"/>
      <c r="C309" s="14"/>
      <c r="D309" s="14"/>
      <c r="E309" s="14"/>
      <c r="F309" s="11"/>
      <c r="G309" s="10"/>
      <c r="H309" s="7"/>
      <c r="I309" s="7"/>
      <c r="J309" s="42"/>
    </row>
    <row r="310" spans="1:10" x14ac:dyDescent="0.35">
      <c r="A310" s="43">
        <f t="shared" si="23"/>
        <v>277</v>
      </c>
      <c r="B310" s="14"/>
      <c r="C310" s="14"/>
      <c r="D310" s="14"/>
      <c r="E310" s="14"/>
      <c r="F310" s="11"/>
      <c r="G310" s="10"/>
      <c r="H310" s="7"/>
      <c r="I310" s="7"/>
      <c r="J310" s="42"/>
    </row>
    <row r="311" spans="1:10" x14ac:dyDescent="0.35">
      <c r="A311" s="43">
        <f t="shared" si="23"/>
        <v>278</v>
      </c>
      <c r="B311" s="14"/>
      <c r="C311" s="14"/>
      <c r="D311" s="14"/>
      <c r="E311" s="14"/>
      <c r="F311" s="11"/>
      <c r="G311" s="10"/>
      <c r="H311" s="7"/>
      <c r="I311" s="7"/>
      <c r="J311" s="42"/>
    </row>
    <row r="312" spans="1:10" x14ac:dyDescent="0.35">
      <c r="A312" s="43">
        <f t="shared" si="23"/>
        <v>279</v>
      </c>
      <c r="B312" s="14"/>
      <c r="C312" s="14"/>
      <c r="D312" s="14"/>
      <c r="E312" s="14"/>
      <c r="F312" s="11"/>
      <c r="G312" s="10"/>
      <c r="H312" s="7"/>
      <c r="I312" s="7"/>
      <c r="J312" s="42"/>
    </row>
    <row r="313" spans="1:10" x14ac:dyDescent="0.35">
      <c r="A313" s="43">
        <f t="shared" si="23"/>
        <v>280</v>
      </c>
      <c r="B313" s="14"/>
      <c r="C313" s="14"/>
      <c r="D313" s="14"/>
      <c r="E313" s="14"/>
      <c r="F313" s="11"/>
      <c r="G313" s="10"/>
      <c r="H313" s="7"/>
      <c r="I313" s="7"/>
      <c r="J313" s="42"/>
    </row>
    <row r="314" spans="1:10" x14ac:dyDescent="0.35">
      <c r="A314" s="43">
        <f t="shared" si="23"/>
        <v>281</v>
      </c>
      <c r="B314" s="14"/>
      <c r="C314" s="14"/>
      <c r="D314" s="14"/>
      <c r="E314" s="14"/>
      <c r="F314" s="11"/>
      <c r="G314" s="10"/>
      <c r="H314" s="7"/>
      <c r="I314" s="7"/>
      <c r="J314" s="42"/>
    </row>
    <row r="315" spans="1:10" x14ac:dyDescent="0.35">
      <c r="A315" s="43">
        <f t="shared" si="23"/>
        <v>282</v>
      </c>
      <c r="B315" s="14"/>
      <c r="C315" s="14"/>
      <c r="D315" s="14"/>
      <c r="E315" s="14"/>
      <c r="F315" s="11"/>
      <c r="G315" s="10"/>
      <c r="H315" s="7"/>
      <c r="I315" s="7"/>
      <c r="J315" s="42"/>
    </row>
    <row r="316" spans="1:10" x14ac:dyDescent="0.35">
      <c r="A316" s="43">
        <f t="shared" si="23"/>
        <v>283</v>
      </c>
      <c r="B316" s="14"/>
      <c r="C316" s="14"/>
      <c r="D316" s="14"/>
      <c r="E316" s="14"/>
      <c r="F316" s="11"/>
      <c r="G316" s="10"/>
      <c r="H316" s="7"/>
      <c r="I316" s="7"/>
      <c r="J316" s="42"/>
    </row>
    <row r="317" spans="1:10" x14ac:dyDescent="0.35">
      <c r="A317" s="43">
        <f t="shared" si="23"/>
        <v>284</v>
      </c>
      <c r="B317" s="14"/>
      <c r="C317" s="14"/>
      <c r="D317" s="14"/>
      <c r="E317" s="14"/>
      <c r="F317" s="11"/>
      <c r="G317" s="10"/>
      <c r="H317" s="7"/>
      <c r="I317" s="7"/>
      <c r="J317" s="42"/>
    </row>
    <row r="318" spans="1:10" x14ac:dyDescent="0.35">
      <c r="A318" s="43">
        <f t="shared" si="23"/>
        <v>285</v>
      </c>
      <c r="B318" s="14"/>
      <c r="C318" s="14"/>
      <c r="D318" s="14"/>
      <c r="E318" s="14"/>
      <c r="F318" s="11"/>
      <c r="G318" s="10"/>
      <c r="H318" s="7"/>
      <c r="I318" s="7"/>
      <c r="J318" s="42"/>
    </row>
    <row r="319" spans="1:10" x14ac:dyDescent="0.35">
      <c r="A319" s="43">
        <f t="shared" si="23"/>
        <v>286</v>
      </c>
      <c r="B319" s="14"/>
      <c r="C319" s="14"/>
      <c r="D319" s="14"/>
      <c r="E319" s="14"/>
      <c r="F319" s="11"/>
      <c r="G319" s="10"/>
      <c r="H319" s="7"/>
      <c r="I319" s="7"/>
      <c r="J319" s="42"/>
    </row>
    <row r="320" spans="1:10" x14ac:dyDescent="0.35">
      <c r="A320" s="43">
        <f t="shared" si="23"/>
        <v>287</v>
      </c>
      <c r="B320" s="14"/>
      <c r="C320" s="14"/>
      <c r="D320" s="14"/>
      <c r="E320" s="14"/>
      <c r="F320" s="11"/>
      <c r="G320" s="10"/>
      <c r="H320" s="7"/>
      <c r="I320" s="7"/>
      <c r="J320" s="42"/>
    </row>
    <row r="321" spans="1:10" x14ac:dyDescent="0.35">
      <c r="A321" s="43">
        <f t="shared" si="23"/>
        <v>288</v>
      </c>
      <c r="B321" s="14"/>
      <c r="C321" s="14"/>
      <c r="D321" s="14"/>
      <c r="E321" s="14"/>
      <c r="F321" s="11"/>
      <c r="G321" s="10"/>
      <c r="H321" s="7"/>
      <c r="I321" s="7"/>
      <c r="J321" s="42"/>
    </row>
    <row r="322" spans="1:10" x14ac:dyDescent="0.35">
      <c r="A322" s="43">
        <f t="shared" si="23"/>
        <v>289</v>
      </c>
      <c r="B322" s="14"/>
      <c r="C322" s="14"/>
      <c r="D322" s="14"/>
      <c r="E322" s="14"/>
      <c r="F322" s="11"/>
      <c r="G322" s="10"/>
      <c r="H322" s="7"/>
      <c r="I322" s="7"/>
      <c r="J322" s="42"/>
    </row>
    <row r="323" spans="1:10" x14ac:dyDescent="0.35">
      <c r="A323" s="43">
        <f t="shared" si="23"/>
        <v>290</v>
      </c>
      <c r="B323" s="14"/>
      <c r="C323" s="14"/>
      <c r="D323" s="14"/>
      <c r="E323" s="14"/>
      <c r="F323" s="11"/>
      <c r="G323" s="10"/>
      <c r="H323" s="7"/>
      <c r="I323" s="7"/>
      <c r="J323" s="42"/>
    </row>
    <row r="324" spans="1:10" x14ac:dyDescent="0.35">
      <c r="A324" s="43">
        <f t="shared" si="23"/>
        <v>291</v>
      </c>
      <c r="B324" s="14"/>
      <c r="C324" s="14"/>
      <c r="D324" s="14"/>
      <c r="E324" s="14"/>
      <c r="F324" s="11"/>
      <c r="G324" s="10"/>
      <c r="H324" s="7"/>
      <c r="I324" s="7"/>
      <c r="J324" s="42"/>
    </row>
    <row r="325" spans="1:10" x14ac:dyDescent="0.35">
      <c r="A325" s="43">
        <f t="shared" si="23"/>
        <v>292</v>
      </c>
      <c r="B325" s="14"/>
      <c r="C325" s="14"/>
      <c r="D325" s="14"/>
      <c r="E325" s="14"/>
      <c r="F325" s="11"/>
      <c r="G325" s="10"/>
      <c r="H325" s="7"/>
      <c r="I325" s="7"/>
      <c r="J325" s="42"/>
    </row>
    <row r="326" spans="1:10" x14ac:dyDescent="0.35">
      <c r="A326" s="43">
        <f t="shared" si="23"/>
        <v>293</v>
      </c>
      <c r="B326" s="14"/>
      <c r="C326" s="14"/>
      <c r="D326" s="14"/>
      <c r="E326" s="14"/>
      <c r="F326" s="11"/>
      <c r="G326" s="10"/>
      <c r="H326" s="7"/>
      <c r="I326" s="7"/>
      <c r="J326" s="42"/>
    </row>
    <row r="327" spans="1:10" x14ac:dyDescent="0.35">
      <c r="A327" s="43">
        <f t="shared" si="23"/>
        <v>294</v>
      </c>
      <c r="B327" s="14"/>
      <c r="C327" s="14"/>
      <c r="D327" s="14"/>
      <c r="E327" s="14"/>
      <c r="F327" s="11"/>
      <c r="G327" s="10"/>
      <c r="H327" s="7"/>
      <c r="I327" s="7"/>
      <c r="J327" s="42"/>
    </row>
    <row r="328" spans="1:10" x14ac:dyDescent="0.35">
      <c r="A328" s="43">
        <f t="shared" si="23"/>
        <v>295</v>
      </c>
      <c r="B328" s="14"/>
      <c r="C328" s="14"/>
      <c r="D328" s="14"/>
      <c r="E328" s="14"/>
      <c r="F328" s="11"/>
      <c r="G328" s="10"/>
      <c r="H328" s="7"/>
      <c r="I328" s="7"/>
      <c r="J328" s="42"/>
    </row>
    <row r="329" spans="1:10" x14ac:dyDescent="0.35">
      <c r="A329" s="43">
        <f t="shared" si="23"/>
        <v>296</v>
      </c>
      <c r="B329" s="14"/>
      <c r="C329" s="14"/>
      <c r="D329" s="14"/>
      <c r="E329" s="14"/>
      <c r="F329" s="11"/>
      <c r="G329" s="10"/>
      <c r="H329" s="7"/>
      <c r="I329" s="7"/>
      <c r="J329" s="42"/>
    </row>
    <row r="330" spans="1:10" x14ac:dyDescent="0.35">
      <c r="A330" s="43">
        <f t="shared" si="23"/>
        <v>297</v>
      </c>
      <c r="B330" s="14"/>
      <c r="C330" s="14"/>
      <c r="D330" s="14"/>
      <c r="E330" s="14"/>
      <c r="F330" s="11"/>
      <c r="G330" s="10"/>
      <c r="H330" s="7"/>
      <c r="I330" s="7"/>
      <c r="J330" s="42"/>
    </row>
    <row r="331" spans="1:10" x14ac:dyDescent="0.35">
      <c r="A331" s="43">
        <f t="shared" si="23"/>
        <v>298</v>
      </c>
      <c r="B331" s="14"/>
      <c r="C331" s="14"/>
      <c r="D331" s="14"/>
      <c r="E331" s="14"/>
      <c r="F331" s="11"/>
      <c r="G331" s="10"/>
      <c r="H331" s="7"/>
      <c r="I331" s="7"/>
      <c r="J331" s="42"/>
    </row>
    <row r="332" spans="1:10" x14ac:dyDescent="0.35">
      <c r="A332" s="43">
        <f t="shared" si="23"/>
        <v>299</v>
      </c>
      <c r="B332" s="14"/>
      <c r="C332" s="14"/>
      <c r="D332" s="14"/>
      <c r="E332" s="14"/>
      <c r="F332" s="11"/>
      <c r="G332" s="10"/>
      <c r="H332" s="7"/>
      <c r="I332" s="7"/>
      <c r="J332" s="42"/>
    </row>
    <row r="333" spans="1:10" x14ac:dyDescent="0.35">
      <c r="A333" s="43">
        <f t="shared" si="23"/>
        <v>300</v>
      </c>
      <c r="B333" s="14"/>
      <c r="C333" s="14"/>
      <c r="D333" s="14"/>
      <c r="E333" s="14"/>
      <c r="F333" s="11"/>
      <c r="G333" s="10"/>
      <c r="H333" s="7"/>
      <c r="I333" s="7"/>
      <c r="J333" s="42"/>
    </row>
    <row r="334" spans="1:10" x14ac:dyDescent="0.35">
      <c r="A334" s="43">
        <f t="shared" si="23"/>
        <v>301</v>
      </c>
      <c r="B334" s="14"/>
      <c r="C334" s="14"/>
      <c r="D334" s="14"/>
      <c r="E334" s="14"/>
      <c r="F334" s="11"/>
      <c r="G334" s="10"/>
      <c r="H334" s="7"/>
      <c r="I334" s="7"/>
      <c r="J334" s="42"/>
    </row>
    <row r="335" spans="1:10" x14ac:dyDescent="0.35">
      <c r="A335" s="43">
        <f t="shared" si="23"/>
        <v>302</v>
      </c>
      <c r="B335" s="14"/>
      <c r="C335" s="14"/>
      <c r="D335" s="14"/>
      <c r="E335" s="14"/>
      <c r="F335" s="11"/>
      <c r="G335" s="10"/>
      <c r="H335" s="7"/>
      <c r="I335" s="7"/>
      <c r="J335" s="42"/>
    </row>
    <row r="336" spans="1:10" x14ac:dyDescent="0.35">
      <c r="A336" s="43">
        <f t="shared" si="23"/>
        <v>303</v>
      </c>
      <c r="B336" s="14"/>
      <c r="C336" s="14"/>
      <c r="D336" s="14"/>
      <c r="E336" s="14"/>
      <c r="F336" s="11"/>
      <c r="G336" s="10"/>
      <c r="H336" s="7"/>
      <c r="I336" s="7"/>
      <c r="J336" s="42"/>
    </row>
    <row r="337" spans="1:10" x14ac:dyDescent="0.35">
      <c r="A337" s="43">
        <f t="shared" si="23"/>
        <v>304</v>
      </c>
      <c r="B337" s="14"/>
      <c r="C337" s="14"/>
      <c r="D337" s="14"/>
      <c r="E337" s="14"/>
      <c r="F337" s="11"/>
      <c r="G337" s="10"/>
      <c r="H337" s="7"/>
      <c r="I337" s="7"/>
      <c r="J337" s="42"/>
    </row>
    <row r="338" spans="1:10" x14ac:dyDescent="0.35">
      <c r="A338" s="43">
        <f t="shared" si="23"/>
        <v>305</v>
      </c>
      <c r="B338" s="14"/>
      <c r="C338" s="14"/>
      <c r="D338" s="14"/>
      <c r="E338" s="14"/>
      <c r="F338" s="11"/>
      <c r="G338" s="10"/>
      <c r="H338" s="7"/>
      <c r="I338" s="7"/>
      <c r="J338" s="42"/>
    </row>
    <row r="339" spans="1:10" x14ac:dyDescent="0.35">
      <c r="A339" s="43">
        <f t="shared" si="23"/>
        <v>306</v>
      </c>
      <c r="B339" s="14"/>
      <c r="C339" s="14"/>
      <c r="D339" s="14"/>
      <c r="E339" s="14"/>
      <c r="F339" s="11"/>
      <c r="G339" s="10"/>
      <c r="H339" s="7"/>
      <c r="I339" s="7"/>
      <c r="J339" s="42"/>
    </row>
    <row r="340" spans="1:10" x14ac:dyDescent="0.35">
      <c r="A340" s="43">
        <f t="shared" si="23"/>
        <v>307</v>
      </c>
      <c r="B340" s="14"/>
      <c r="C340" s="14"/>
      <c r="D340" s="14"/>
      <c r="E340" s="14"/>
      <c r="F340" s="11"/>
      <c r="G340" s="10"/>
      <c r="H340" s="7"/>
      <c r="I340" s="7"/>
      <c r="J340" s="42"/>
    </row>
    <row r="341" spans="1:10" x14ac:dyDescent="0.35">
      <c r="A341" s="43">
        <f t="shared" si="23"/>
        <v>308</v>
      </c>
      <c r="B341" s="14"/>
      <c r="C341" s="14"/>
      <c r="D341" s="14"/>
      <c r="E341" s="14"/>
      <c r="F341" s="11"/>
      <c r="G341" s="10"/>
      <c r="H341" s="7"/>
      <c r="I341" s="7"/>
      <c r="J341" s="42"/>
    </row>
    <row r="342" spans="1:10" x14ac:dyDescent="0.35">
      <c r="A342" s="43">
        <f t="shared" si="23"/>
        <v>309</v>
      </c>
      <c r="B342" s="14"/>
      <c r="C342" s="14"/>
      <c r="D342" s="14"/>
      <c r="E342" s="14"/>
      <c r="F342" s="11"/>
      <c r="G342" s="10"/>
      <c r="H342" s="7"/>
      <c r="I342" s="7"/>
      <c r="J342" s="42"/>
    </row>
    <row r="343" spans="1:10" x14ac:dyDescent="0.35">
      <c r="A343" s="43">
        <f t="shared" si="23"/>
        <v>310</v>
      </c>
      <c r="B343" s="14"/>
      <c r="C343" s="14"/>
      <c r="D343" s="14"/>
      <c r="E343" s="14"/>
      <c r="F343" s="11"/>
      <c r="G343" s="10"/>
      <c r="H343" s="7"/>
      <c r="I343" s="7"/>
      <c r="J343" s="42"/>
    </row>
    <row r="344" spans="1:10" x14ac:dyDescent="0.35">
      <c r="A344" s="43">
        <f t="shared" si="23"/>
        <v>311</v>
      </c>
      <c r="B344" s="14"/>
      <c r="C344" s="14"/>
      <c r="D344" s="14"/>
      <c r="E344" s="14"/>
      <c r="F344" s="11"/>
      <c r="G344" s="10"/>
      <c r="H344" s="7"/>
      <c r="I344" s="7"/>
      <c r="J344" s="42"/>
    </row>
    <row r="345" spans="1:10" x14ac:dyDescent="0.35">
      <c r="A345" s="43">
        <f t="shared" si="23"/>
        <v>312</v>
      </c>
      <c r="B345" s="14"/>
      <c r="C345" s="14"/>
      <c r="D345" s="14"/>
      <c r="E345" s="14"/>
      <c r="F345" s="11"/>
      <c r="G345" s="10"/>
      <c r="H345" s="7"/>
      <c r="I345" s="7"/>
      <c r="J345" s="42"/>
    </row>
    <row r="346" spans="1:10" x14ac:dyDescent="0.35">
      <c r="A346" s="43">
        <f t="shared" si="23"/>
        <v>313</v>
      </c>
      <c r="B346" s="14"/>
      <c r="C346" s="14"/>
      <c r="D346" s="14"/>
      <c r="E346" s="14"/>
      <c r="F346" s="11"/>
      <c r="G346" s="10"/>
      <c r="H346" s="7"/>
      <c r="I346" s="7"/>
      <c r="J346" s="42"/>
    </row>
    <row r="347" spans="1:10" x14ac:dyDescent="0.35">
      <c r="A347" s="43">
        <f t="shared" si="23"/>
        <v>314</v>
      </c>
      <c r="B347" s="14"/>
      <c r="C347" s="14"/>
      <c r="D347" s="14"/>
      <c r="E347" s="14"/>
      <c r="F347" s="11"/>
      <c r="G347" s="10"/>
      <c r="H347" s="7"/>
      <c r="I347" s="7"/>
      <c r="J347" s="42"/>
    </row>
    <row r="348" spans="1:10" x14ac:dyDescent="0.35">
      <c r="A348" s="43">
        <f t="shared" si="23"/>
        <v>315</v>
      </c>
      <c r="B348" s="14"/>
      <c r="C348" s="14"/>
      <c r="D348" s="14"/>
      <c r="E348" s="14"/>
      <c r="F348" s="11"/>
      <c r="G348" s="10"/>
      <c r="H348" s="7"/>
      <c r="I348" s="7"/>
      <c r="J348" s="42"/>
    </row>
    <row r="349" spans="1:10" x14ac:dyDescent="0.35">
      <c r="A349" s="43">
        <f t="shared" si="23"/>
        <v>316</v>
      </c>
      <c r="B349" s="14"/>
      <c r="C349" s="14"/>
      <c r="D349" s="14"/>
      <c r="E349" s="14"/>
      <c r="F349" s="11"/>
      <c r="G349" s="10"/>
      <c r="H349" s="7"/>
      <c r="I349" s="7"/>
      <c r="J349" s="42"/>
    </row>
    <row r="350" spans="1:10" x14ac:dyDescent="0.35">
      <c r="A350" s="43">
        <f t="shared" si="23"/>
        <v>317</v>
      </c>
      <c r="B350" s="14"/>
      <c r="C350" s="14"/>
      <c r="D350" s="14"/>
      <c r="E350" s="14"/>
      <c r="F350" s="11"/>
      <c r="G350" s="10"/>
      <c r="H350" s="7"/>
      <c r="I350" s="7"/>
      <c r="J350" s="42"/>
    </row>
    <row r="351" spans="1:10" x14ac:dyDescent="0.35">
      <c r="A351" s="43">
        <f t="shared" si="23"/>
        <v>318</v>
      </c>
      <c r="B351" s="14"/>
      <c r="C351" s="14"/>
      <c r="D351" s="14"/>
      <c r="E351" s="14"/>
      <c r="F351" s="11"/>
      <c r="G351" s="10"/>
      <c r="H351" s="7"/>
      <c r="I351" s="7"/>
      <c r="J351" s="42"/>
    </row>
    <row r="352" spans="1:10" x14ac:dyDescent="0.35">
      <c r="A352" s="43">
        <f t="shared" si="23"/>
        <v>319</v>
      </c>
      <c r="B352" s="14"/>
      <c r="C352" s="14"/>
      <c r="D352" s="14"/>
      <c r="E352" s="14"/>
      <c r="F352" s="11"/>
      <c r="G352" s="10"/>
      <c r="H352" s="7"/>
      <c r="I352" s="7"/>
      <c r="J352" s="42"/>
    </row>
    <row r="353" spans="1:10" x14ac:dyDescent="0.35">
      <c r="A353" s="43">
        <f t="shared" si="23"/>
        <v>320</v>
      </c>
      <c r="B353" s="14"/>
      <c r="C353" s="14"/>
      <c r="D353" s="14"/>
      <c r="E353" s="14"/>
      <c r="F353" s="11"/>
      <c r="G353" s="10"/>
      <c r="H353" s="7"/>
      <c r="I353" s="7"/>
      <c r="J353" s="42"/>
    </row>
    <row r="354" spans="1:10" x14ac:dyDescent="0.35">
      <c r="A354" s="43">
        <f t="shared" si="23"/>
        <v>321</v>
      </c>
      <c r="B354" s="14"/>
      <c r="C354" s="14"/>
      <c r="D354" s="14"/>
      <c r="E354" s="14"/>
      <c r="F354" s="11"/>
      <c r="G354" s="10"/>
      <c r="H354" s="7"/>
      <c r="I354" s="7"/>
      <c r="J354" s="42"/>
    </row>
    <row r="355" spans="1:10" x14ac:dyDescent="0.35">
      <c r="A355" s="43">
        <f t="shared" si="23"/>
        <v>322</v>
      </c>
      <c r="B355" s="14"/>
      <c r="C355" s="14"/>
      <c r="D355" s="14"/>
      <c r="E355" s="14"/>
      <c r="F355" s="11"/>
      <c r="G355" s="10"/>
      <c r="H355" s="7"/>
      <c r="I355" s="7"/>
      <c r="J355" s="42"/>
    </row>
    <row r="356" spans="1:10" x14ac:dyDescent="0.35">
      <c r="A356" s="43">
        <f t="shared" ref="A356:A419" si="24">A355+1</f>
        <v>323</v>
      </c>
      <c r="B356" s="14"/>
      <c r="C356" s="14"/>
      <c r="D356" s="14"/>
      <c r="E356" s="14"/>
      <c r="F356" s="11"/>
      <c r="G356" s="10"/>
      <c r="H356" s="7"/>
      <c r="I356" s="7"/>
      <c r="J356" s="42"/>
    </row>
    <row r="357" spans="1:10" x14ac:dyDescent="0.35">
      <c r="A357" s="43">
        <f t="shared" si="24"/>
        <v>324</v>
      </c>
      <c r="B357" s="14"/>
      <c r="C357" s="14"/>
      <c r="D357" s="14"/>
      <c r="E357" s="14"/>
      <c r="F357" s="11"/>
      <c r="G357" s="10"/>
      <c r="H357" s="7"/>
      <c r="I357" s="7"/>
      <c r="J357" s="42"/>
    </row>
    <row r="358" spans="1:10" x14ac:dyDescent="0.35">
      <c r="A358" s="43">
        <f t="shared" si="24"/>
        <v>325</v>
      </c>
      <c r="B358" s="14"/>
      <c r="C358" s="14"/>
      <c r="D358" s="14"/>
      <c r="E358" s="14"/>
      <c r="F358" s="11"/>
      <c r="G358" s="10"/>
      <c r="H358" s="7"/>
      <c r="I358" s="7"/>
      <c r="J358" s="42"/>
    </row>
    <row r="359" spans="1:10" x14ac:dyDescent="0.35">
      <c r="A359" s="43">
        <f t="shared" si="24"/>
        <v>326</v>
      </c>
      <c r="B359" s="14"/>
      <c r="C359" s="14"/>
      <c r="D359" s="14"/>
      <c r="E359" s="14"/>
      <c r="F359" s="11"/>
      <c r="G359" s="10"/>
      <c r="H359" s="7"/>
      <c r="I359" s="7"/>
      <c r="J359" s="42"/>
    </row>
    <row r="360" spans="1:10" x14ac:dyDescent="0.35">
      <c r="A360" s="43">
        <f t="shared" si="24"/>
        <v>327</v>
      </c>
      <c r="B360" s="14"/>
      <c r="C360" s="14"/>
      <c r="D360" s="14"/>
      <c r="E360" s="14"/>
      <c r="F360" s="11"/>
      <c r="G360" s="10"/>
      <c r="H360" s="7"/>
      <c r="I360" s="7"/>
      <c r="J360" s="42"/>
    </row>
    <row r="361" spans="1:10" x14ac:dyDescent="0.35">
      <c r="A361" s="43">
        <f t="shared" si="24"/>
        <v>328</v>
      </c>
      <c r="B361" s="14"/>
      <c r="C361" s="14"/>
      <c r="D361" s="14"/>
      <c r="E361" s="14"/>
      <c r="F361" s="11"/>
      <c r="G361" s="10"/>
      <c r="H361" s="7"/>
      <c r="I361" s="7"/>
      <c r="J361" s="42"/>
    </row>
    <row r="362" spans="1:10" x14ac:dyDescent="0.35">
      <c r="A362" s="43">
        <f t="shared" si="24"/>
        <v>329</v>
      </c>
      <c r="B362" s="14"/>
      <c r="C362" s="14"/>
      <c r="D362" s="14"/>
      <c r="E362" s="14"/>
      <c r="F362" s="11"/>
      <c r="G362" s="10"/>
      <c r="H362" s="7"/>
      <c r="I362" s="7"/>
      <c r="J362" s="42"/>
    </row>
    <row r="363" spans="1:10" x14ac:dyDescent="0.35">
      <c r="A363" s="43">
        <f t="shared" si="24"/>
        <v>330</v>
      </c>
      <c r="B363" s="14"/>
      <c r="C363" s="14"/>
      <c r="D363" s="14"/>
      <c r="E363" s="14"/>
      <c r="F363" s="11"/>
      <c r="G363" s="10"/>
      <c r="H363" s="7"/>
      <c r="I363" s="7"/>
      <c r="J363" s="42"/>
    </row>
    <row r="364" spans="1:10" x14ac:dyDescent="0.35">
      <c r="A364" s="43">
        <f t="shared" si="24"/>
        <v>331</v>
      </c>
      <c r="B364" s="14"/>
      <c r="C364" s="14"/>
      <c r="D364" s="14"/>
      <c r="E364" s="14"/>
      <c r="F364" s="11"/>
      <c r="G364" s="10"/>
      <c r="H364" s="7"/>
      <c r="I364" s="7"/>
      <c r="J364" s="42"/>
    </row>
    <row r="365" spans="1:10" x14ac:dyDescent="0.35">
      <c r="A365" s="43">
        <f t="shared" si="24"/>
        <v>332</v>
      </c>
      <c r="B365" s="14"/>
      <c r="C365" s="14"/>
      <c r="D365" s="14"/>
      <c r="E365" s="14"/>
      <c r="F365" s="11"/>
      <c r="G365" s="10"/>
      <c r="H365" s="7"/>
      <c r="I365" s="7"/>
      <c r="J365" s="42"/>
    </row>
    <row r="366" spans="1:10" x14ac:dyDescent="0.35">
      <c r="A366" s="43">
        <f t="shared" si="24"/>
        <v>333</v>
      </c>
      <c r="B366" s="14"/>
      <c r="C366" s="14"/>
      <c r="D366" s="14"/>
      <c r="E366" s="14"/>
      <c r="F366" s="11"/>
      <c r="G366" s="10"/>
      <c r="H366" s="7"/>
      <c r="I366" s="7"/>
      <c r="J366" s="42"/>
    </row>
    <row r="367" spans="1:10" x14ac:dyDescent="0.35">
      <c r="A367" s="43">
        <f t="shared" si="24"/>
        <v>334</v>
      </c>
      <c r="B367" s="14"/>
      <c r="C367" s="14"/>
      <c r="D367" s="14"/>
      <c r="E367" s="14"/>
      <c r="F367" s="11"/>
      <c r="G367" s="10"/>
      <c r="H367" s="7"/>
      <c r="I367" s="7"/>
      <c r="J367" s="42"/>
    </row>
    <row r="368" spans="1:10" x14ac:dyDescent="0.35">
      <c r="A368" s="43">
        <f t="shared" si="24"/>
        <v>335</v>
      </c>
      <c r="B368" s="14"/>
      <c r="C368" s="14"/>
      <c r="D368" s="14"/>
      <c r="E368" s="14"/>
      <c r="F368" s="11"/>
      <c r="G368" s="10"/>
      <c r="H368" s="7"/>
      <c r="I368" s="7"/>
      <c r="J368" s="42"/>
    </row>
    <row r="369" spans="1:10" x14ac:dyDescent="0.35">
      <c r="A369" s="43">
        <f t="shared" si="24"/>
        <v>336</v>
      </c>
      <c r="B369" s="14"/>
      <c r="C369" s="14"/>
      <c r="D369" s="14"/>
      <c r="E369" s="14"/>
      <c r="F369" s="11"/>
      <c r="G369" s="10"/>
      <c r="H369" s="7"/>
      <c r="I369" s="7"/>
      <c r="J369" s="42"/>
    </row>
    <row r="370" spans="1:10" x14ac:dyDescent="0.35">
      <c r="A370" s="43">
        <f t="shared" si="24"/>
        <v>337</v>
      </c>
      <c r="B370" s="14"/>
      <c r="C370" s="14"/>
      <c r="D370" s="14"/>
      <c r="E370" s="14"/>
      <c r="F370" s="11"/>
      <c r="G370" s="10"/>
      <c r="H370" s="7"/>
      <c r="I370" s="7"/>
      <c r="J370" s="42"/>
    </row>
    <row r="371" spans="1:10" x14ac:dyDescent="0.35">
      <c r="A371" s="43">
        <f t="shared" si="24"/>
        <v>338</v>
      </c>
      <c r="B371" s="14"/>
      <c r="C371" s="14"/>
      <c r="D371" s="14"/>
      <c r="E371" s="14"/>
      <c r="F371" s="11"/>
      <c r="G371" s="10"/>
      <c r="H371" s="7"/>
      <c r="I371" s="7"/>
      <c r="J371" s="42"/>
    </row>
    <row r="372" spans="1:10" x14ac:dyDescent="0.35">
      <c r="A372" s="43">
        <f t="shared" si="24"/>
        <v>339</v>
      </c>
      <c r="B372" s="14"/>
      <c r="C372" s="14"/>
      <c r="D372" s="14"/>
      <c r="E372" s="14"/>
      <c r="F372" s="11"/>
      <c r="G372" s="10"/>
      <c r="H372" s="7"/>
      <c r="I372" s="7"/>
      <c r="J372" s="42"/>
    </row>
    <row r="373" spans="1:10" x14ac:dyDescent="0.35">
      <c r="A373" s="43">
        <f t="shared" si="24"/>
        <v>340</v>
      </c>
      <c r="B373" s="14"/>
      <c r="C373" s="14"/>
      <c r="D373" s="14"/>
      <c r="E373" s="14"/>
      <c r="F373" s="11"/>
      <c r="G373" s="10"/>
      <c r="H373" s="7"/>
      <c r="I373" s="7"/>
      <c r="J373" s="42"/>
    </row>
    <row r="374" spans="1:10" x14ac:dyDescent="0.35">
      <c r="A374" s="43">
        <f t="shared" si="24"/>
        <v>341</v>
      </c>
      <c r="B374" s="14"/>
      <c r="C374" s="14"/>
      <c r="D374" s="14"/>
      <c r="E374" s="14"/>
      <c r="F374" s="11"/>
      <c r="G374" s="10"/>
      <c r="H374" s="7"/>
      <c r="I374" s="7"/>
      <c r="J374" s="42"/>
    </row>
    <row r="375" spans="1:10" x14ac:dyDescent="0.35">
      <c r="A375" s="43">
        <f t="shared" si="24"/>
        <v>342</v>
      </c>
      <c r="B375" s="14"/>
      <c r="C375" s="14"/>
      <c r="D375" s="14"/>
      <c r="E375" s="14"/>
      <c r="F375" s="11"/>
      <c r="G375" s="10"/>
      <c r="H375" s="7"/>
      <c r="I375" s="7"/>
      <c r="J375" s="42"/>
    </row>
    <row r="376" spans="1:10" x14ac:dyDescent="0.35">
      <c r="A376" s="43">
        <f t="shared" si="24"/>
        <v>343</v>
      </c>
      <c r="B376" s="14"/>
      <c r="C376" s="14"/>
      <c r="D376" s="14"/>
      <c r="E376" s="14"/>
      <c r="F376" s="11"/>
      <c r="G376" s="10"/>
      <c r="H376" s="7"/>
      <c r="I376" s="7"/>
      <c r="J376" s="42"/>
    </row>
    <row r="377" spans="1:10" x14ac:dyDescent="0.35">
      <c r="A377" s="43">
        <f t="shared" si="24"/>
        <v>344</v>
      </c>
      <c r="B377" s="14"/>
      <c r="C377" s="14"/>
      <c r="D377" s="14"/>
      <c r="E377" s="14"/>
      <c r="F377" s="11"/>
      <c r="G377" s="10"/>
      <c r="H377" s="7"/>
      <c r="I377" s="7"/>
      <c r="J377" s="42"/>
    </row>
    <row r="378" spans="1:10" x14ac:dyDescent="0.35">
      <c r="A378" s="43">
        <f t="shared" si="24"/>
        <v>345</v>
      </c>
      <c r="B378" s="14"/>
      <c r="C378" s="14"/>
      <c r="D378" s="14"/>
      <c r="E378" s="14"/>
      <c r="F378" s="11"/>
      <c r="G378" s="10"/>
      <c r="H378" s="7"/>
      <c r="I378" s="7"/>
      <c r="J378" s="42"/>
    </row>
    <row r="379" spans="1:10" x14ac:dyDescent="0.35">
      <c r="A379" s="43">
        <f t="shared" si="24"/>
        <v>346</v>
      </c>
      <c r="B379" s="14"/>
      <c r="C379" s="14"/>
      <c r="D379" s="14"/>
      <c r="E379" s="14"/>
      <c r="F379" s="11"/>
      <c r="G379" s="10"/>
      <c r="H379" s="7"/>
      <c r="I379" s="7"/>
      <c r="J379" s="42"/>
    </row>
    <row r="380" spans="1:10" x14ac:dyDescent="0.35">
      <c r="A380" s="43">
        <f t="shared" si="24"/>
        <v>347</v>
      </c>
      <c r="B380" s="14"/>
      <c r="C380" s="14"/>
      <c r="D380" s="14"/>
      <c r="E380" s="14"/>
      <c r="F380" s="11"/>
      <c r="G380" s="10"/>
      <c r="H380" s="7"/>
      <c r="I380" s="7"/>
      <c r="J380" s="42"/>
    </row>
    <row r="381" spans="1:10" x14ac:dyDescent="0.35">
      <c r="A381" s="43">
        <f t="shared" si="24"/>
        <v>348</v>
      </c>
      <c r="B381" s="14"/>
      <c r="C381" s="14"/>
      <c r="D381" s="14"/>
      <c r="E381" s="14"/>
      <c r="F381" s="11"/>
      <c r="G381" s="10"/>
      <c r="H381" s="7"/>
      <c r="I381" s="7"/>
      <c r="J381" s="42"/>
    </row>
    <row r="382" spans="1:10" x14ac:dyDescent="0.35">
      <c r="A382" s="43">
        <f t="shared" si="24"/>
        <v>349</v>
      </c>
      <c r="B382" s="14"/>
      <c r="C382" s="14"/>
      <c r="D382" s="14"/>
      <c r="E382" s="14"/>
      <c r="F382" s="11"/>
      <c r="G382" s="10"/>
      <c r="H382" s="7"/>
      <c r="I382" s="7"/>
      <c r="J382" s="42"/>
    </row>
    <row r="383" spans="1:10" x14ac:dyDescent="0.35">
      <c r="A383" s="43">
        <f t="shared" si="24"/>
        <v>350</v>
      </c>
      <c r="B383" s="14"/>
      <c r="C383" s="14"/>
      <c r="D383" s="14"/>
      <c r="E383" s="14"/>
      <c r="F383" s="11"/>
      <c r="G383" s="10"/>
      <c r="H383" s="7"/>
      <c r="I383" s="7"/>
      <c r="J383" s="42"/>
    </row>
    <row r="384" spans="1:10" x14ac:dyDescent="0.35">
      <c r="A384" s="43">
        <f t="shared" si="24"/>
        <v>351</v>
      </c>
      <c r="B384" s="14"/>
      <c r="C384" s="14"/>
      <c r="D384" s="14"/>
      <c r="E384" s="14"/>
      <c r="F384" s="11"/>
      <c r="G384" s="10"/>
      <c r="H384" s="7"/>
      <c r="I384" s="7"/>
      <c r="J384" s="42"/>
    </row>
    <row r="385" spans="1:10" x14ac:dyDescent="0.35">
      <c r="A385" s="43">
        <f t="shared" si="24"/>
        <v>352</v>
      </c>
      <c r="B385" s="14"/>
      <c r="C385" s="14"/>
      <c r="D385" s="14"/>
      <c r="E385" s="14"/>
      <c r="F385" s="11"/>
      <c r="G385" s="10"/>
      <c r="H385" s="7"/>
      <c r="I385" s="7"/>
      <c r="J385" s="42"/>
    </row>
    <row r="386" spans="1:10" x14ac:dyDescent="0.35">
      <c r="A386" s="43">
        <f t="shared" si="24"/>
        <v>353</v>
      </c>
      <c r="B386" s="14"/>
      <c r="C386" s="14"/>
      <c r="D386" s="14"/>
      <c r="E386" s="14"/>
      <c r="F386" s="11"/>
      <c r="G386" s="10"/>
      <c r="H386" s="7"/>
      <c r="I386" s="7"/>
      <c r="J386" s="42"/>
    </row>
    <row r="387" spans="1:10" x14ac:dyDescent="0.35">
      <c r="A387" s="43">
        <f t="shared" si="24"/>
        <v>354</v>
      </c>
      <c r="B387" s="14"/>
      <c r="C387" s="14"/>
      <c r="D387" s="14"/>
      <c r="E387" s="14"/>
      <c r="F387" s="11"/>
      <c r="G387" s="10"/>
      <c r="H387" s="7"/>
      <c r="I387" s="7"/>
      <c r="J387" s="42"/>
    </row>
    <row r="388" spans="1:10" x14ac:dyDescent="0.35">
      <c r="A388" s="43">
        <f t="shared" si="24"/>
        <v>355</v>
      </c>
      <c r="B388" s="14"/>
      <c r="C388" s="14"/>
      <c r="D388" s="14"/>
      <c r="E388" s="14"/>
      <c r="F388" s="11"/>
      <c r="G388" s="10"/>
      <c r="H388" s="7"/>
      <c r="I388" s="7"/>
      <c r="J388" s="42"/>
    </row>
    <row r="389" spans="1:10" x14ac:dyDescent="0.35">
      <c r="A389" s="43">
        <f t="shared" si="24"/>
        <v>356</v>
      </c>
      <c r="B389" s="14"/>
      <c r="C389" s="14"/>
      <c r="D389" s="14"/>
      <c r="E389" s="14"/>
      <c r="F389" s="11"/>
      <c r="G389" s="10"/>
      <c r="H389" s="7"/>
      <c r="I389" s="7"/>
      <c r="J389" s="42"/>
    </row>
    <row r="390" spans="1:10" x14ac:dyDescent="0.35">
      <c r="A390" s="43">
        <f t="shared" si="24"/>
        <v>357</v>
      </c>
      <c r="B390" s="14"/>
      <c r="C390" s="14"/>
      <c r="D390" s="14"/>
      <c r="E390" s="14"/>
      <c r="F390" s="11"/>
      <c r="G390" s="10"/>
      <c r="H390" s="7"/>
      <c r="I390" s="7"/>
      <c r="J390" s="42"/>
    </row>
    <row r="391" spans="1:10" x14ac:dyDescent="0.35">
      <c r="A391" s="43">
        <f t="shared" si="24"/>
        <v>358</v>
      </c>
      <c r="B391" s="14"/>
      <c r="C391" s="14"/>
      <c r="D391" s="14"/>
      <c r="E391" s="14"/>
      <c r="F391" s="11"/>
      <c r="G391" s="10"/>
      <c r="H391" s="7"/>
      <c r="I391" s="7"/>
      <c r="J391" s="42"/>
    </row>
    <row r="392" spans="1:10" x14ac:dyDescent="0.35">
      <c r="A392" s="43">
        <f t="shared" si="24"/>
        <v>359</v>
      </c>
      <c r="B392" s="14"/>
      <c r="C392" s="14"/>
      <c r="D392" s="14"/>
      <c r="E392" s="14"/>
      <c r="F392" s="11"/>
      <c r="G392" s="10"/>
      <c r="H392" s="7"/>
      <c r="I392" s="7"/>
      <c r="J392" s="42"/>
    </row>
    <row r="393" spans="1:10" x14ac:dyDescent="0.35">
      <c r="A393" s="43">
        <f t="shared" si="24"/>
        <v>360</v>
      </c>
      <c r="B393" s="14"/>
      <c r="C393" s="14"/>
      <c r="D393" s="14"/>
      <c r="E393" s="14"/>
      <c r="F393" s="11"/>
      <c r="G393" s="10"/>
      <c r="H393" s="7"/>
      <c r="I393" s="7"/>
      <c r="J393" s="42"/>
    </row>
    <row r="394" spans="1:10" x14ac:dyDescent="0.35">
      <c r="A394" s="43">
        <f t="shared" si="24"/>
        <v>361</v>
      </c>
      <c r="B394" s="14"/>
      <c r="C394" s="14"/>
      <c r="D394" s="14"/>
      <c r="E394" s="14"/>
      <c r="F394" s="11"/>
      <c r="G394" s="10"/>
      <c r="H394" s="7"/>
      <c r="I394" s="7"/>
      <c r="J394" s="42"/>
    </row>
    <row r="395" spans="1:10" x14ac:dyDescent="0.35">
      <c r="A395" s="43">
        <f t="shared" si="24"/>
        <v>362</v>
      </c>
      <c r="B395" s="14"/>
      <c r="C395" s="14"/>
      <c r="D395" s="14"/>
      <c r="E395" s="14"/>
      <c r="F395" s="11"/>
      <c r="G395" s="10"/>
      <c r="H395" s="7"/>
      <c r="I395" s="7"/>
      <c r="J395" s="42"/>
    </row>
    <row r="396" spans="1:10" x14ac:dyDescent="0.35">
      <c r="A396" s="43">
        <f t="shared" si="24"/>
        <v>363</v>
      </c>
      <c r="B396" s="14"/>
      <c r="C396" s="14"/>
      <c r="D396" s="14"/>
      <c r="E396" s="14"/>
      <c r="F396" s="11"/>
      <c r="G396" s="10"/>
      <c r="H396" s="7"/>
      <c r="I396" s="7"/>
      <c r="J396" s="42"/>
    </row>
    <row r="397" spans="1:10" x14ac:dyDescent="0.35">
      <c r="A397" s="43">
        <f t="shared" si="24"/>
        <v>364</v>
      </c>
      <c r="B397" s="14"/>
      <c r="C397" s="14"/>
      <c r="D397" s="14"/>
      <c r="E397" s="14"/>
      <c r="F397" s="11"/>
      <c r="G397" s="10"/>
      <c r="H397" s="7"/>
      <c r="I397" s="7"/>
      <c r="J397" s="42"/>
    </row>
    <row r="398" spans="1:10" x14ac:dyDescent="0.35">
      <c r="A398" s="43">
        <f t="shared" si="24"/>
        <v>365</v>
      </c>
      <c r="B398" s="14"/>
      <c r="C398" s="14"/>
      <c r="D398" s="14"/>
      <c r="E398" s="14"/>
      <c r="F398" s="11"/>
      <c r="G398" s="10"/>
      <c r="H398" s="7"/>
      <c r="I398" s="7"/>
      <c r="J398" s="42"/>
    </row>
    <row r="399" spans="1:10" x14ac:dyDescent="0.35">
      <c r="A399" s="43">
        <f t="shared" si="24"/>
        <v>366</v>
      </c>
      <c r="B399" s="14"/>
      <c r="C399" s="14"/>
      <c r="D399" s="14"/>
      <c r="E399" s="14"/>
      <c r="F399" s="11"/>
      <c r="G399" s="10"/>
      <c r="H399" s="7"/>
      <c r="I399" s="7"/>
      <c r="J399" s="42"/>
    </row>
    <row r="400" spans="1:10" x14ac:dyDescent="0.35">
      <c r="A400" s="43">
        <f t="shared" si="24"/>
        <v>367</v>
      </c>
      <c r="B400" s="14"/>
      <c r="C400" s="14"/>
      <c r="D400" s="14"/>
      <c r="E400" s="14"/>
      <c r="F400" s="11"/>
      <c r="G400" s="10"/>
      <c r="H400" s="7"/>
      <c r="I400" s="7"/>
      <c r="J400" s="42"/>
    </row>
    <row r="401" spans="1:10" x14ac:dyDescent="0.35">
      <c r="A401" s="43">
        <f t="shared" si="24"/>
        <v>368</v>
      </c>
      <c r="B401" s="14"/>
      <c r="C401" s="14"/>
      <c r="D401" s="14"/>
      <c r="E401" s="14"/>
      <c r="F401" s="11"/>
      <c r="G401" s="10"/>
      <c r="H401" s="7"/>
      <c r="I401" s="7"/>
      <c r="J401" s="42"/>
    </row>
    <row r="402" spans="1:10" x14ac:dyDescent="0.35">
      <c r="A402" s="43">
        <f t="shared" si="24"/>
        <v>369</v>
      </c>
      <c r="B402" s="14"/>
      <c r="C402" s="14"/>
      <c r="D402" s="14"/>
      <c r="E402" s="14"/>
      <c r="F402" s="11"/>
      <c r="G402" s="10"/>
      <c r="H402" s="7"/>
      <c r="I402" s="7"/>
      <c r="J402" s="42"/>
    </row>
    <row r="403" spans="1:10" x14ac:dyDescent="0.35">
      <c r="A403" s="43">
        <f t="shared" si="24"/>
        <v>370</v>
      </c>
      <c r="B403" s="14"/>
      <c r="C403" s="14"/>
      <c r="D403" s="14"/>
      <c r="E403" s="14"/>
      <c r="F403" s="11"/>
      <c r="G403" s="10"/>
      <c r="H403" s="7"/>
      <c r="I403" s="7"/>
      <c r="J403" s="42"/>
    </row>
    <row r="404" spans="1:10" x14ac:dyDescent="0.35">
      <c r="A404" s="43">
        <f t="shared" si="24"/>
        <v>371</v>
      </c>
      <c r="B404" s="14"/>
      <c r="C404" s="14"/>
      <c r="D404" s="14"/>
      <c r="E404" s="14"/>
      <c r="F404" s="11"/>
      <c r="G404" s="10"/>
      <c r="H404" s="7"/>
      <c r="I404" s="7"/>
      <c r="J404" s="42"/>
    </row>
    <row r="405" spans="1:10" x14ac:dyDescent="0.35">
      <c r="A405" s="43">
        <f t="shared" si="24"/>
        <v>372</v>
      </c>
      <c r="B405" s="14"/>
      <c r="C405" s="14"/>
      <c r="D405" s="14"/>
      <c r="E405" s="14"/>
      <c r="F405" s="11"/>
      <c r="G405" s="10"/>
      <c r="H405" s="7"/>
      <c r="I405" s="7"/>
      <c r="J405" s="42"/>
    </row>
    <row r="406" spans="1:10" x14ac:dyDescent="0.35">
      <c r="A406" s="43">
        <f t="shared" si="24"/>
        <v>373</v>
      </c>
      <c r="B406" s="14"/>
      <c r="C406" s="14"/>
      <c r="D406" s="14"/>
      <c r="E406" s="14"/>
      <c r="F406" s="11"/>
      <c r="G406" s="10"/>
      <c r="H406" s="7"/>
      <c r="I406" s="7"/>
      <c r="J406" s="42"/>
    </row>
    <row r="407" spans="1:10" x14ac:dyDescent="0.35">
      <c r="A407" s="43">
        <f t="shared" si="24"/>
        <v>374</v>
      </c>
      <c r="B407" s="14"/>
      <c r="C407" s="14"/>
      <c r="D407" s="14"/>
      <c r="E407" s="14"/>
      <c r="F407" s="11"/>
      <c r="G407" s="10"/>
      <c r="H407" s="7"/>
      <c r="I407" s="7"/>
      <c r="J407" s="42"/>
    </row>
    <row r="408" spans="1:10" x14ac:dyDescent="0.35">
      <c r="A408" s="43">
        <f t="shared" si="24"/>
        <v>375</v>
      </c>
      <c r="B408" s="14"/>
      <c r="C408" s="14"/>
      <c r="D408" s="14"/>
      <c r="E408" s="14"/>
      <c r="F408" s="11"/>
      <c r="G408" s="10"/>
      <c r="H408" s="7"/>
      <c r="I408" s="7"/>
      <c r="J408" s="42"/>
    </row>
    <row r="409" spans="1:10" x14ac:dyDescent="0.35">
      <c r="A409" s="43">
        <f t="shared" si="24"/>
        <v>376</v>
      </c>
      <c r="B409" s="14"/>
      <c r="C409" s="14"/>
      <c r="D409" s="14"/>
      <c r="E409" s="14"/>
      <c r="F409" s="11"/>
      <c r="G409" s="10"/>
      <c r="H409" s="7"/>
      <c r="I409" s="7"/>
      <c r="J409" s="42"/>
    </row>
    <row r="410" spans="1:10" x14ac:dyDescent="0.35">
      <c r="A410" s="43">
        <f t="shared" si="24"/>
        <v>377</v>
      </c>
      <c r="B410" s="14"/>
      <c r="C410" s="14"/>
      <c r="D410" s="14"/>
      <c r="E410" s="14"/>
      <c r="F410" s="11"/>
      <c r="G410" s="10"/>
      <c r="H410" s="7"/>
      <c r="I410" s="7"/>
      <c r="J410" s="42"/>
    </row>
    <row r="411" spans="1:10" x14ac:dyDescent="0.35">
      <c r="A411" s="43">
        <f t="shared" si="24"/>
        <v>378</v>
      </c>
      <c r="B411" s="14"/>
      <c r="C411" s="14"/>
      <c r="D411" s="14"/>
      <c r="E411" s="14"/>
      <c r="F411" s="11"/>
      <c r="G411" s="10"/>
      <c r="H411" s="7"/>
      <c r="I411" s="7"/>
      <c r="J411" s="42"/>
    </row>
    <row r="412" spans="1:10" x14ac:dyDescent="0.35">
      <c r="A412" s="43">
        <f t="shared" si="24"/>
        <v>379</v>
      </c>
      <c r="B412" s="14"/>
      <c r="C412" s="14"/>
      <c r="D412" s="14"/>
      <c r="E412" s="14"/>
      <c r="F412" s="11"/>
      <c r="G412" s="10"/>
      <c r="H412" s="7"/>
      <c r="I412" s="7"/>
      <c r="J412" s="42"/>
    </row>
    <row r="413" spans="1:10" x14ac:dyDescent="0.35">
      <c r="A413" s="43">
        <f t="shared" si="24"/>
        <v>380</v>
      </c>
      <c r="B413" s="14"/>
      <c r="C413" s="14"/>
      <c r="D413" s="14"/>
      <c r="E413" s="14"/>
      <c r="F413" s="11"/>
      <c r="G413" s="10"/>
      <c r="H413" s="7"/>
      <c r="I413" s="7"/>
      <c r="J413" s="42"/>
    </row>
    <row r="414" spans="1:10" x14ac:dyDescent="0.35">
      <c r="A414" s="43">
        <f t="shared" si="24"/>
        <v>381</v>
      </c>
      <c r="B414" s="14"/>
      <c r="C414" s="14"/>
      <c r="D414" s="14"/>
      <c r="E414" s="14"/>
      <c r="F414" s="11"/>
      <c r="G414" s="10"/>
      <c r="H414" s="7"/>
      <c r="I414" s="7"/>
      <c r="J414" s="42"/>
    </row>
    <row r="415" spans="1:10" x14ac:dyDescent="0.35">
      <c r="A415" s="43">
        <f t="shared" si="24"/>
        <v>382</v>
      </c>
      <c r="B415" s="14"/>
      <c r="C415" s="14"/>
      <c r="D415" s="14"/>
      <c r="E415" s="14"/>
      <c r="F415" s="11"/>
      <c r="G415" s="10"/>
      <c r="H415" s="7"/>
      <c r="I415" s="7"/>
      <c r="J415" s="42"/>
    </row>
    <row r="416" spans="1:10" x14ac:dyDescent="0.35">
      <c r="A416" s="43">
        <f t="shared" si="24"/>
        <v>383</v>
      </c>
      <c r="B416" s="14"/>
      <c r="C416" s="14"/>
      <c r="D416" s="14"/>
      <c r="E416" s="14"/>
      <c r="F416" s="11"/>
      <c r="G416" s="10"/>
      <c r="H416" s="7"/>
      <c r="I416" s="7"/>
      <c r="J416" s="42"/>
    </row>
    <row r="417" spans="1:10" x14ac:dyDescent="0.35">
      <c r="A417" s="43">
        <f t="shared" si="24"/>
        <v>384</v>
      </c>
      <c r="B417" s="14"/>
      <c r="C417" s="14"/>
      <c r="D417" s="14"/>
      <c r="E417" s="14"/>
      <c r="F417" s="11"/>
      <c r="G417" s="10"/>
      <c r="H417" s="7"/>
      <c r="I417" s="7"/>
      <c r="J417" s="42"/>
    </row>
    <row r="418" spans="1:10" x14ac:dyDescent="0.35">
      <c r="A418" s="43">
        <f t="shared" si="24"/>
        <v>385</v>
      </c>
      <c r="B418" s="14"/>
      <c r="C418" s="14"/>
      <c r="D418" s="14"/>
      <c r="E418" s="14"/>
      <c r="F418" s="11"/>
      <c r="G418" s="10"/>
      <c r="H418" s="7"/>
      <c r="I418" s="7"/>
      <c r="J418" s="42"/>
    </row>
    <row r="419" spans="1:10" x14ac:dyDescent="0.35">
      <c r="A419" s="43">
        <f t="shared" si="24"/>
        <v>386</v>
      </c>
      <c r="B419" s="14"/>
      <c r="C419" s="14"/>
      <c r="D419" s="14"/>
      <c r="E419" s="14"/>
      <c r="F419" s="11"/>
      <c r="G419" s="10"/>
      <c r="H419" s="7"/>
      <c r="I419" s="7"/>
      <c r="J419" s="42"/>
    </row>
    <row r="420" spans="1:10" x14ac:dyDescent="0.35">
      <c r="A420" s="43">
        <f t="shared" ref="A420:A483" si="25">A419+1</f>
        <v>387</v>
      </c>
      <c r="B420" s="14"/>
      <c r="C420" s="14"/>
      <c r="D420" s="14"/>
      <c r="E420" s="14"/>
      <c r="F420" s="11"/>
      <c r="G420" s="10"/>
      <c r="H420" s="7"/>
      <c r="I420" s="7"/>
      <c r="J420" s="42"/>
    </row>
    <row r="421" spans="1:10" x14ac:dyDescent="0.35">
      <c r="A421" s="43">
        <f t="shared" si="25"/>
        <v>388</v>
      </c>
      <c r="B421" s="14"/>
      <c r="C421" s="14"/>
      <c r="D421" s="14"/>
      <c r="E421" s="14"/>
      <c r="F421" s="11"/>
      <c r="G421" s="10"/>
      <c r="H421" s="7"/>
      <c r="I421" s="7"/>
      <c r="J421" s="42"/>
    </row>
    <row r="422" spans="1:10" x14ac:dyDescent="0.35">
      <c r="A422" s="43">
        <f t="shared" si="25"/>
        <v>389</v>
      </c>
      <c r="B422" s="14"/>
      <c r="C422" s="14"/>
      <c r="D422" s="14"/>
      <c r="E422" s="14"/>
      <c r="F422" s="11"/>
      <c r="G422" s="10"/>
      <c r="H422" s="7"/>
      <c r="I422" s="7"/>
      <c r="J422" s="42"/>
    </row>
    <row r="423" spans="1:10" x14ac:dyDescent="0.35">
      <c r="A423" s="43">
        <f t="shared" si="25"/>
        <v>390</v>
      </c>
      <c r="B423" s="14"/>
      <c r="C423" s="14"/>
      <c r="D423" s="14"/>
      <c r="E423" s="14"/>
      <c r="F423" s="11"/>
      <c r="G423" s="10"/>
      <c r="H423" s="7"/>
      <c r="I423" s="7"/>
      <c r="J423" s="42"/>
    </row>
    <row r="424" spans="1:10" x14ac:dyDescent="0.35">
      <c r="A424" s="43">
        <f t="shared" si="25"/>
        <v>391</v>
      </c>
      <c r="B424" s="14"/>
      <c r="C424" s="14"/>
      <c r="D424" s="14"/>
      <c r="E424" s="14"/>
      <c r="F424" s="11"/>
      <c r="G424" s="10"/>
      <c r="H424" s="7"/>
      <c r="I424" s="7"/>
      <c r="J424" s="42"/>
    </row>
    <row r="425" spans="1:10" x14ac:dyDescent="0.35">
      <c r="A425" s="43">
        <f t="shared" si="25"/>
        <v>392</v>
      </c>
      <c r="B425" s="14"/>
      <c r="C425" s="14"/>
      <c r="D425" s="14"/>
      <c r="E425" s="14"/>
      <c r="F425" s="11"/>
      <c r="G425" s="10"/>
      <c r="H425" s="7"/>
      <c r="I425" s="7"/>
      <c r="J425" s="42"/>
    </row>
    <row r="426" spans="1:10" x14ac:dyDescent="0.35">
      <c r="A426" s="43">
        <f t="shared" si="25"/>
        <v>393</v>
      </c>
      <c r="B426" s="14"/>
      <c r="C426" s="14"/>
      <c r="D426" s="14"/>
      <c r="E426" s="14"/>
      <c r="F426" s="11"/>
      <c r="G426" s="10"/>
      <c r="H426" s="7"/>
      <c r="I426" s="7"/>
      <c r="J426" s="42"/>
    </row>
    <row r="427" spans="1:10" x14ac:dyDescent="0.35">
      <c r="A427" s="43">
        <f t="shared" si="25"/>
        <v>394</v>
      </c>
      <c r="B427" s="14"/>
      <c r="C427" s="14"/>
      <c r="D427" s="14"/>
      <c r="E427" s="14"/>
      <c r="F427" s="11"/>
      <c r="G427" s="10"/>
      <c r="H427" s="7"/>
      <c r="I427" s="7"/>
      <c r="J427" s="42"/>
    </row>
    <row r="428" spans="1:10" x14ac:dyDescent="0.35">
      <c r="A428" s="43">
        <f t="shared" si="25"/>
        <v>395</v>
      </c>
      <c r="B428" s="14"/>
      <c r="C428" s="14"/>
      <c r="D428" s="14"/>
      <c r="E428" s="14"/>
      <c r="F428" s="11"/>
      <c r="G428" s="10"/>
      <c r="H428" s="7"/>
      <c r="I428" s="7"/>
      <c r="J428" s="42"/>
    </row>
    <row r="429" spans="1:10" x14ac:dyDescent="0.35">
      <c r="A429" s="43">
        <f t="shared" si="25"/>
        <v>396</v>
      </c>
      <c r="B429" s="14"/>
      <c r="C429" s="14"/>
      <c r="D429" s="14"/>
      <c r="E429" s="14"/>
      <c r="F429" s="11"/>
      <c r="G429" s="10"/>
      <c r="H429" s="7"/>
      <c r="I429" s="7"/>
      <c r="J429" s="42"/>
    </row>
    <row r="430" spans="1:10" x14ac:dyDescent="0.35">
      <c r="A430" s="43">
        <f t="shared" si="25"/>
        <v>397</v>
      </c>
      <c r="B430" s="14"/>
      <c r="C430" s="14"/>
      <c r="D430" s="14"/>
      <c r="E430" s="14"/>
      <c r="F430" s="11"/>
      <c r="G430" s="10"/>
      <c r="H430" s="7"/>
      <c r="I430" s="7"/>
      <c r="J430" s="42"/>
    </row>
    <row r="431" spans="1:10" x14ac:dyDescent="0.35">
      <c r="A431" s="43">
        <f t="shared" si="25"/>
        <v>398</v>
      </c>
      <c r="B431" s="14"/>
      <c r="C431" s="14"/>
      <c r="D431" s="14"/>
      <c r="E431" s="14"/>
      <c r="F431" s="11"/>
      <c r="G431" s="10"/>
      <c r="H431" s="7"/>
      <c r="I431" s="7"/>
      <c r="J431" s="42"/>
    </row>
    <row r="432" spans="1:10" x14ac:dyDescent="0.35">
      <c r="A432" s="43">
        <f t="shared" si="25"/>
        <v>399</v>
      </c>
      <c r="B432" s="14"/>
      <c r="C432" s="14"/>
      <c r="D432" s="14"/>
      <c r="E432" s="14"/>
      <c r="F432" s="11"/>
      <c r="G432" s="10"/>
      <c r="H432" s="7"/>
      <c r="I432" s="7"/>
      <c r="J432" s="42"/>
    </row>
    <row r="433" spans="1:10" x14ac:dyDescent="0.35">
      <c r="A433" s="43">
        <f t="shared" si="25"/>
        <v>400</v>
      </c>
      <c r="B433" s="14"/>
      <c r="C433" s="14"/>
      <c r="D433" s="14"/>
      <c r="E433" s="14"/>
      <c r="F433" s="11"/>
      <c r="G433" s="10"/>
      <c r="H433" s="7"/>
      <c r="I433" s="7"/>
      <c r="J433" s="42"/>
    </row>
    <row r="434" spans="1:10" x14ac:dyDescent="0.35">
      <c r="A434" s="43">
        <f t="shared" si="25"/>
        <v>401</v>
      </c>
      <c r="B434" s="14"/>
      <c r="C434" s="14"/>
      <c r="D434" s="14"/>
      <c r="E434" s="14"/>
      <c r="F434" s="11"/>
      <c r="G434" s="10"/>
      <c r="H434" s="7"/>
      <c r="I434" s="7"/>
      <c r="J434" s="42"/>
    </row>
    <row r="435" spans="1:10" x14ac:dyDescent="0.35">
      <c r="A435" s="43">
        <f t="shared" si="25"/>
        <v>402</v>
      </c>
      <c r="B435" s="14"/>
      <c r="C435" s="14"/>
      <c r="D435" s="14"/>
      <c r="E435" s="14"/>
      <c r="F435" s="11"/>
      <c r="G435" s="10"/>
      <c r="H435" s="7"/>
      <c r="I435" s="7"/>
      <c r="J435" s="42"/>
    </row>
    <row r="436" spans="1:10" x14ac:dyDescent="0.35">
      <c r="A436" s="43">
        <f t="shared" si="25"/>
        <v>403</v>
      </c>
      <c r="B436" s="14"/>
      <c r="C436" s="14"/>
      <c r="D436" s="14"/>
      <c r="E436" s="14"/>
      <c r="F436" s="11"/>
      <c r="G436" s="10"/>
      <c r="H436" s="7"/>
      <c r="I436" s="7"/>
      <c r="J436" s="42"/>
    </row>
    <row r="437" spans="1:10" x14ac:dyDescent="0.35">
      <c r="A437" s="43">
        <f t="shared" si="25"/>
        <v>404</v>
      </c>
      <c r="B437" s="14"/>
      <c r="C437" s="14"/>
      <c r="D437" s="14"/>
      <c r="E437" s="14"/>
      <c r="F437" s="11"/>
      <c r="G437" s="10"/>
      <c r="H437" s="7"/>
      <c r="I437" s="7"/>
      <c r="J437" s="42"/>
    </row>
    <row r="438" spans="1:10" x14ac:dyDescent="0.35">
      <c r="A438" s="43">
        <f t="shared" si="25"/>
        <v>405</v>
      </c>
      <c r="B438" s="14"/>
      <c r="C438" s="14"/>
      <c r="D438" s="14"/>
      <c r="E438" s="14"/>
      <c r="F438" s="11"/>
      <c r="G438" s="10"/>
      <c r="H438" s="7"/>
      <c r="I438" s="7"/>
      <c r="J438" s="42"/>
    </row>
    <row r="439" spans="1:10" x14ac:dyDescent="0.35">
      <c r="A439" s="43">
        <f t="shared" si="25"/>
        <v>406</v>
      </c>
      <c r="B439" s="14"/>
      <c r="C439" s="14"/>
      <c r="D439" s="14"/>
      <c r="E439" s="14"/>
      <c r="F439" s="11"/>
      <c r="G439" s="10"/>
      <c r="H439" s="7"/>
      <c r="I439" s="7"/>
      <c r="J439" s="42"/>
    </row>
    <row r="440" spans="1:10" x14ac:dyDescent="0.35">
      <c r="A440" s="43">
        <f t="shared" si="25"/>
        <v>407</v>
      </c>
      <c r="B440" s="14"/>
      <c r="C440" s="14"/>
      <c r="D440" s="14"/>
      <c r="E440" s="14"/>
      <c r="F440" s="11"/>
      <c r="G440" s="10"/>
      <c r="H440" s="7"/>
      <c r="I440" s="7"/>
      <c r="J440" s="42"/>
    </row>
    <row r="441" spans="1:10" x14ac:dyDescent="0.35">
      <c r="A441" s="43">
        <f t="shared" si="25"/>
        <v>408</v>
      </c>
      <c r="B441" s="14"/>
      <c r="C441" s="14"/>
      <c r="D441" s="14"/>
      <c r="E441" s="14"/>
      <c r="F441" s="11"/>
      <c r="G441" s="10"/>
      <c r="H441" s="7"/>
      <c r="I441" s="7"/>
      <c r="J441" s="42"/>
    </row>
    <row r="442" spans="1:10" x14ac:dyDescent="0.35">
      <c r="A442" s="43">
        <f t="shared" si="25"/>
        <v>409</v>
      </c>
      <c r="B442" s="14"/>
      <c r="C442" s="14"/>
      <c r="D442" s="14"/>
      <c r="E442" s="14"/>
      <c r="F442" s="11"/>
      <c r="G442" s="10"/>
      <c r="H442" s="7"/>
      <c r="I442" s="7"/>
      <c r="J442" s="42"/>
    </row>
    <row r="443" spans="1:10" x14ac:dyDescent="0.35">
      <c r="A443" s="43">
        <f t="shared" si="25"/>
        <v>410</v>
      </c>
      <c r="B443" s="14"/>
      <c r="C443" s="14"/>
      <c r="D443" s="14"/>
      <c r="E443" s="14"/>
      <c r="F443" s="11"/>
      <c r="G443" s="10"/>
      <c r="H443" s="7"/>
      <c r="I443" s="7"/>
      <c r="J443" s="42"/>
    </row>
    <row r="444" spans="1:10" x14ac:dyDescent="0.35">
      <c r="A444" s="43">
        <f t="shared" si="25"/>
        <v>411</v>
      </c>
      <c r="B444" s="14"/>
      <c r="C444" s="14"/>
      <c r="D444" s="14"/>
      <c r="E444" s="14"/>
      <c r="F444" s="11"/>
      <c r="G444" s="10"/>
      <c r="H444" s="7"/>
      <c r="I444" s="7"/>
      <c r="J444" s="42"/>
    </row>
    <row r="445" spans="1:10" x14ac:dyDescent="0.35">
      <c r="A445" s="43">
        <f t="shared" si="25"/>
        <v>412</v>
      </c>
      <c r="B445" s="14"/>
      <c r="C445" s="14"/>
      <c r="D445" s="14"/>
      <c r="E445" s="14"/>
      <c r="F445" s="11"/>
      <c r="G445" s="10"/>
      <c r="H445" s="7"/>
      <c r="I445" s="7"/>
      <c r="J445" s="42"/>
    </row>
    <row r="446" spans="1:10" x14ac:dyDescent="0.35">
      <c r="A446" s="43">
        <f t="shared" si="25"/>
        <v>413</v>
      </c>
      <c r="B446" s="14"/>
      <c r="C446" s="14"/>
      <c r="D446" s="14"/>
      <c r="E446" s="14"/>
      <c r="F446" s="11"/>
      <c r="G446" s="10"/>
      <c r="H446" s="7"/>
      <c r="I446" s="7"/>
      <c r="J446" s="42"/>
    </row>
    <row r="447" spans="1:10" x14ac:dyDescent="0.35">
      <c r="A447" s="43">
        <f t="shared" si="25"/>
        <v>414</v>
      </c>
      <c r="B447" s="14"/>
      <c r="C447" s="14"/>
      <c r="D447" s="14"/>
      <c r="E447" s="14"/>
      <c r="F447" s="11"/>
      <c r="G447" s="10"/>
      <c r="H447" s="7"/>
      <c r="I447" s="7"/>
      <c r="J447" s="42"/>
    </row>
    <row r="448" spans="1:10" x14ac:dyDescent="0.35">
      <c r="A448" s="43">
        <f t="shared" si="25"/>
        <v>415</v>
      </c>
      <c r="B448" s="14"/>
      <c r="C448" s="14"/>
      <c r="D448" s="14"/>
      <c r="E448" s="14"/>
      <c r="F448" s="11"/>
      <c r="G448" s="10"/>
      <c r="H448" s="7"/>
      <c r="I448" s="7"/>
      <c r="J448" s="42"/>
    </row>
    <row r="449" spans="1:10" x14ac:dyDescent="0.35">
      <c r="A449" s="43">
        <f t="shared" si="25"/>
        <v>416</v>
      </c>
      <c r="B449" s="14"/>
      <c r="C449" s="14"/>
      <c r="D449" s="14"/>
      <c r="E449" s="14"/>
      <c r="F449" s="11"/>
      <c r="G449" s="10"/>
      <c r="H449" s="7"/>
      <c r="I449" s="7"/>
      <c r="J449" s="42"/>
    </row>
    <row r="450" spans="1:10" x14ac:dyDescent="0.35">
      <c r="A450" s="43">
        <f t="shared" si="25"/>
        <v>417</v>
      </c>
      <c r="B450" s="14"/>
      <c r="C450" s="14"/>
      <c r="D450" s="14"/>
      <c r="E450" s="14"/>
      <c r="F450" s="11"/>
      <c r="G450" s="10"/>
      <c r="H450" s="7"/>
      <c r="I450" s="7"/>
      <c r="J450" s="42"/>
    </row>
    <row r="451" spans="1:10" x14ac:dyDescent="0.35">
      <c r="A451" s="43">
        <f t="shared" si="25"/>
        <v>418</v>
      </c>
      <c r="B451" s="14"/>
      <c r="C451" s="14"/>
      <c r="D451" s="14"/>
      <c r="E451" s="14"/>
      <c r="F451" s="11"/>
      <c r="G451" s="10"/>
      <c r="H451" s="7"/>
      <c r="I451" s="7"/>
      <c r="J451" s="42"/>
    </row>
    <row r="452" spans="1:10" x14ac:dyDescent="0.35">
      <c r="A452" s="43">
        <f t="shared" si="25"/>
        <v>419</v>
      </c>
      <c r="B452" s="14"/>
      <c r="C452" s="14"/>
      <c r="D452" s="14"/>
      <c r="E452" s="14"/>
      <c r="F452" s="11"/>
      <c r="G452" s="10"/>
      <c r="H452" s="7"/>
      <c r="I452" s="7"/>
      <c r="J452" s="42"/>
    </row>
    <row r="453" spans="1:10" x14ac:dyDescent="0.35">
      <c r="A453" s="43">
        <f t="shared" si="25"/>
        <v>420</v>
      </c>
      <c r="B453" s="14"/>
      <c r="C453" s="14"/>
      <c r="D453" s="14"/>
      <c r="E453" s="14"/>
      <c r="F453" s="11"/>
      <c r="G453" s="10"/>
      <c r="H453" s="7"/>
      <c r="I453" s="7"/>
      <c r="J453" s="42"/>
    </row>
    <row r="454" spans="1:10" x14ac:dyDescent="0.35">
      <c r="A454" s="43">
        <f t="shared" si="25"/>
        <v>421</v>
      </c>
      <c r="B454" s="14"/>
      <c r="C454" s="14"/>
      <c r="D454" s="14"/>
      <c r="E454" s="14"/>
      <c r="F454" s="11"/>
      <c r="G454" s="10"/>
      <c r="H454" s="7"/>
      <c r="I454" s="7"/>
      <c r="J454" s="42"/>
    </row>
    <row r="455" spans="1:10" x14ac:dyDescent="0.35">
      <c r="A455" s="43">
        <f t="shared" si="25"/>
        <v>422</v>
      </c>
      <c r="B455" s="14"/>
      <c r="C455" s="14"/>
      <c r="D455" s="14"/>
      <c r="E455" s="14"/>
      <c r="F455" s="11"/>
      <c r="G455" s="10"/>
      <c r="H455" s="7"/>
      <c r="I455" s="7"/>
      <c r="J455" s="42"/>
    </row>
    <row r="456" spans="1:10" x14ac:dyDescent="0.35">
      <c r="A456" s="43">
        <f t="shared" si="25"/>
        <v>423</v>
      </c>
      <c r="B456" s="14"/>
      <c r="C456" s="14"/>
      <c r="D456" s="14"/>
      <c r="E456" s="14"/>
      <c r="F456" s="11"/>
      <c r="G456" s="10"/>
      <c r="H456" s="7"/>
      <c r="I456" s="7"/>
      <c r="J456" s="42"/>
    </row>
    <row r="457" spans="1:10" x14ac:dyDescent="0.35">
      <c r="A457" s="43">
        <f t="shared" si="25"/>
        <v>424</v>
      </c>
      <c r="B457" s="14"/>
      <c r="C457" s="14"/>
      <c r="D457" s="14"/>
      <c r="E457" s="14"/>
      <c r="F457" s="11"/>
      <c r="G457" s="10"/>
      <c r="H457" s="7"/>
      <c r="I457" s="7"/>
      <c r="J457" s="42"/>
    </row>
    <row r="458" spans="1:10" x14ac:dyDescent="0.35">
      <c r="A458" s="43">
        <f t="shared" si="25"/>
        <v>425</v>
      </c>
      <c r="B458" s="14"/>
      <c r="C458" s="14"/>
      <c r="D458" s="14"/>
      <c r="E458" s="14"/>
      <c r="F458" s="11"/>
      <c r="G458" s="10"/>
      <c r="H458" s="7"/>
      <c r="I458" s="7"/>
      <c r="J458" s="42"/>
    </row>
    <row r="459" spans="1:10" x14ac:dyDescent="0.35">
      <c r="A459" s="43">
        <f t="shared" si="25"/>
        <v>426</v>
      </c>
      <c r="B459" s="14"/>
      <c r="C459" s="14"/>
      <c r="D459" s="14"/>
      <c r="E459" s="14"/>
      <c r="F459" s="11"/>
      <c r="G459" s="10"/>
      <c r="H459" s="7"/>
      <c r="I459" s="7"/>
      <c r="J459" s="42"/>
    </row>
    <row r="460" spans="1:10" x14ac:dyDescent="0.35">
      <c r="A460" s="43">
        <f t="shared" si="25"/>
        <v>427</v>
      </c>
      <c r="B460" s="14"/>
      <c r="C460" s="14"/>
      <c r="D460" s="14"/>
      <c r="E460" s="14"/>
      <c r="F460" s="11"/>
      <c r="G460" s="10"/>
      <c r="H460" s="7"/>
      <c r="I460" s="7"/>
      <c r="J460" s="42"/>
    </row>
    <row r="461" spans="1:10" x14ac:dyDescent="0.35">
      <c r="A461" s="43">
        <f t="shared" si="25"/>
        <v>428</v>
      </c>
      <c r="B461" s="14"/>
      <c r="C461" s="14"/>
      <c r="D461" s="14"/>
      <c r="E461" s="14"/>
      <c r="F461" s="11"/>
      <c r="G461" s="10"/>
      <c r="H461" s="7"/>
      <c r="I461" s="7"/>
      <c r="J461" s="42"/>
    </row>
    <row r="462" spans="1:10" x14ac:dyDescent="0.35">
      <c r="A462" s="43">
        <f t="shared" si="25"/>
        <v>429</v>
      </c>
      <c r="B462" s="14"/>
      <c r="C462" s="14"/>
      <c r="D462" s="14"/>
      <c r="E462" s="14"/>
      <c r="F462" s="11"/>
      <c r="G462" s="10"/>
      <c r="H462" s="7"/>
      <c r="I462" s="7"/>
      <c r="J462" s="42"/>
    </row>
    <row r="463" spans="1:10" x14ac:dyDescent="0.35">
      <c r="A463" s="43">
        <f t="shared" si="25"/>
        <v>430</v>
      </c>
      <c r="B463" s="14"/>
      <c r="C463" s="14"/>
      <c r="D463" s="14"/>
      <c r="E463" s="14"/>
      <c r="F463" s="11"/>
      <c r="G463" s="10"/>
      <c r="H463" s="7"/>
      <c r="I463" s="7"/>
      <c r="J463" s="42"/>
    </row>
    <row r="464" spans="1:10" x14ac:dyDescent="0.35">
      <c r="A464" s="43">
        <f t="shared" si="25"/>
        <v>431</v>
      </c>
      <c r="B464" s="14"/>
      <c r="C464" s="14"/>
      <c r="D464" s="14"/>
      <c r="E464" s="14"/>
      <c r="F464" s="11"/>
      <c r="G464" s="10"/>
      <c r="H464" s="7"/>
      <c r="I464" s="7"/>
      <c r="J464" s="42"/>
    </row>
    <row r="465" spans="1:10" x14ac:dyDescent="0.35">
      <c r="A465" s="43">
        <f t="shared" si="25"/>
        <v>432</v>
      </c>
      <c r="B465" s="14"/>
      <c r="C465" s="14"/>
      <c r="D465" s="14"/>
      <c r="E465" s="14"/>
      <c r="F465" s="11"/>
      <c r="G465" s="10"/>
      <c r="H465" s="7"/>
      <c r="I465" s="7"/>
      <c r="J465" s="42"/>
    </row>
    <row r="466" spans="1:10" x14ac:dyDescent="0.35">
      <c r="A466" s="43">
        <f t="shared" si="25"/>
        <v>433</v>
      </c>
      <c r="B466" s="14"/>
      <c r="C466" s="14"/>
      <c r="D466" s="14"/>
      <c r="E466" s="14"/>
      <c r="F466" s="11"/>
      <c r="G466" s="10"/>
      <c r="H466" s="7"/>
      <c r="I466" s="7"/>
      <c r="J466" s="42"/>
    </row>
    <row r="467" spans="1:10" x14ac:dyDescent="0.35">
      <c r="A467" s="43">
        <f t="shared" si="25"/>
        <v>434</v>
      </c>
      <c r="B467" s="14"/>
      <c r="C467" s="14"/>
      <c r="D467" s="14"/>
      <c r="E467" s="14"/>
      <c r="F467" s="11"/>
      <c r="G467" s="10"/>
      <c r="H467" s="7"/>
      <c r="I467" s="7"/>
      <c r="J467" s="42"/>
    </row>
    <row r="468" spans="1:10" x14ac:dyDescent="0.35">
      <c r="A468" s="43">
        <f t="shared" si="25"/>
        <v>435</v>
      </c>
      <c r="B468" s="14"/>
      <c r="C468" s="14"/>
      <c r="D468" s="14"/>
      <c r="E468" s="14"/>
      <c r="F468" s="11"/>
      <c r="G468" s="10"/>
      <c r="H468" s="7"/>
      <c r="I468" s="7"/>
      <c r="J468" s="42"/>
    </row>
    <row r="469" spans="1:10" x14ac:dyDescent="0.35">
      <c r="A469" s="43">
        <f t="shared" si="25"/>
        <v>436</v>
      </c>
      <c r="B469" s="14"/>
      <c r="C469" s="14"/>
      <c r="D469" s="14"/>
      <c r="E469" s="14"/>
      <c r="F469" s="11"/>
      <c r="G469" s="10"/>
      <c r="H469" s="7"/>
      <c r="I469" s="7"/>
      <c r="J469" s="42"/>
    </row>
    <row r="470" spans="1:10" x14ac:dyDescent="0.35">
      <c r="A470" s="43">
        <f t="shared" si="25"/>
        <v>437</v>
      </c>
      <c r="B470" s="14"/>
      <c r="C470" s="14"/>
      <c r="D470" s="14"/>
      <c r="E470" s="14"/>
      <c r="F470" s="11"/>
      <c r="G470" s="10"/>
      <c r="H470" s="7"/>
      <c r="I470" s="7"/>
      <c r="J470" s="42"/>
    </row>
    <row r="471" spans="1:10" x14ac:dyDescent="0.35">
      <c r="A471" s="43">
        <f t="shared" si="25"/>
        <v>438</v>
      </c>
      <c r="B471" s="14"/>
      <c r="C471" s="14"/>
      <c r="D471" s="14"/>
      <c r="E471" s="14"/>
      <c r="F471" s="11"/>
      <c r="G471" s="10"/>
      <c r="H471" s="7"/>
      <c r="I471" s="7"/>
      <c r="J471" s="42"/>
    </row>
    <row r="472" spans="1:10" x14ac:dyDescent="0.35">
      <c r="A472" s="43">
        <f t="shared" si="25"/>
        <v>439</v>
      </c>
      <c r="B472" s="14"/>
      <c r="C472" s="14"/>
      <c r="D472" s="14"/>
      <c r="E472" s="14"/>
      <c r="F472" s="11"/>
      <c r="G472" s="10"/>
      <c r="H472" s="7"/>
      <c r="I472" s="7"/>
      <c r="J472" s="42"/>
    </row>
    <row r="473" spans="1:10" x14ac:dyDescent="0.35">
      <c r="A473" s="43">
        <f t="shared" si="25"/>
        <v>440</v>
      </c>
      <c r="B473" s="14"/>
      <c r="C473" s="14"/>
      <c r="D473" s="14"/>
      <c r="E473" s="14"/>
      <c r="F473" s="11"/>
      <c r="G473" s="10"/>
      <c r="H473" s="7"/>
      <c r="I473" s="7"/>
      <c r="J473" s="42"/>
    </row>
    <row r="474" spans="1:10" x14ac:dyDescent="0.35">
      <c r="A474" s="43">
        <f t="shared" si="25"/>
        <v>441</v>
      </c>
      <c r="B474" s="14"/>
      <c r="C474" s="14"/>
      <c r="D474" s="14"/>
      <c r="E474" s="14"/>
      <c r="F474" s="11"/>
      <c r="G474" s="10"/>
      <c r="H474" s="7"/>
      <c r="I474" s="7"/>
      <c r="J474" s="42"/>
    </row>
    <row r="475" spans="1:10" x14ac:dyDescent="0.35">
      <c r="A475" s="43">
        <f t="shared" si="25"/>
        <v>442</v>
      </c>
      <c r="B475" s="14"/>
      <c r="C475" s="14"/>
      <c r="D475" s="14"/>
      <c r="E475" s="14"/>
      <c r="F475" s="11"/>
      <c r="G475" s="10"/>
      <c r="H475" s="7"/>
      <c r="I475" s="7"/>
      <c r="J475" s="42"/>
    </row>
    <row r="476" spans="1:10" x14ac:dyDescent="0.35">
      <c r="A476" s="43">
        <f t="shared" si="25"/>
        <v>443</v>
      </c>
      <c r="B476" s="14"/>
      <c r="C476" s="14"/>
      <c r="D476" s="14"/>
      <c r="E476" s="14"/>
      <c r="F476" s="11"/>
      <c r="G476" s="10"/>
      <c r="H476" s="7"/>
      <c r="I476" s="7"/>
      <c r="J476" s="42"/>
    </row>
    <row r="477" spans="1:10" x14ac:dyDescent="0.35">
      <c r="A477" s="43">
        <f t="shared" si="25"/>
        <v>444</v>
      </c>
      <c r="B477" s="14"/>
      <c r="C477" s="14"/>
      <c r="D477" s="14"/>
      <c r="E477" s="14"/>
      <c r="F477" s="11"/>
      <c r="G477" s="10"/>
      <c r="H477" s="7"/>
      <c r="I477" s="7"/>
      <c r="J477" s="42"/>
    </row>
    <row r="478" spans="1:10" x14ac:dyDescent="0.35">
      <c r="A478" s="43">
        <f t="shared" si="25"/>
        <v>445</v>
      </c>
      <c r="B478" s="14"/>
      <c r="C478" s="14"/>
      <c r="D478" s="14"/>
      <c r="E478" s="14"/>
      <c r="F478" s="11"/>
      <c r="G478" s="10"/>
      <c r="H478" s="7"/>
      <c r="I478" s="7"/>
      <c r="J478" s="42"/>
    </row>
    <row r="479" spans="1:10" x14ac:dyDescent="0.35">
      <c r="A479" s="43">
        <f t="shared" si="25"/>
        <v>446</v>
      </c>
      <c r="B479" s="14"/>
      <c r="C479" s="14"/>
      <c r="D479" s="14"/>
      <c r="E479" s="14"/>
      <c r="F479" s="11"/>
      <c r="G479" s="10"/>
      <c r="H479" s="7"/>
      <c r="I479" s="7"/>
      <c r="J479" s="42"/>
    </row>
    <row r="480" spans="1:10" x14ac:dyDescent="0.35">
      <c r="A480" s="43">
        <f t="shared" si="25"/>
        <v>447</v>
      </c>
      <c r="B480" s="14"/>
      <c r="C480" s="14"/>
      <c r="D480" s="14"/>
      <c r="E480" s="14"/>
      <c r="F480" s="11"/>
      <c r="G480" s="10"/>
      <c r="H480" s="7"/>
      <c r="I480" s="7"/>
      <c r="J480" s="42"/>
    </row>
    <row r="481" spans="1:10" x14ac:dyDescent="0.35">
      <c r="A481" s="43">
        <f t="shared" si="25"/>
        <v>448</v>
      </c>
      <c r="B481" s="14"/>
      <c r="C481" s="14"/>
      <c r="D481" s="14"/>
      <c r="E481" s="14"/>
      <c r="F481" s="11"/>
      <c r="G481" s="10"/>
      <c r="H481" s="7"/>
      <c r="I481" s="7"/>
      <c r="J481" s="42"/>
    </row>
    <row r="482" spans="1:10" x14ac:dyDescent="0.35">
      <c r="A482" s="43">
        <f t="shared" si="25"/>
        <v>449</v>
      </c>
      <c r="B482" s="14"/>
      <c r="C482" s="14"/>
      <c r="D482" s="14"/>
      <c r="E482" s="14"/>
      <c r="F482" s="11"/>
      <c r="G482" s="10"/>
      <c r="H482" s="7"/>
      <c r="I482" s="7"/>
      <c r="J482" s="42"/>
    </row>
    <row r="483" spans="1:10" x14ac:dyDescent="0.35">
      <c r="A483" s="43">
        <f t="shared" si="25"/>
        <v>450</v>
      </c>
      <c r="B483" s="14"/>
      <c r="C483" s="14"/>
      <c r="D483" s="14"/>
      <c r="E483" s="14"/>
      <c r="F483" s="11"/>
      <c r="G483" s="10"/>
      <c r="H483" s="7"/>
      <c r="I483" s="7"/>
      <c r="J483" s="42"/>
    </row>
    <row r="484" spans="1:10" x14ac:dyDescent="0.35">
      <c r="A484" s="43">
        <f t="shared" ref="A484:A547" si="26">A483+1</f>
        <v>451</v>
      </c>
      <c r="B484" s="14"/>
      <c r="C484" s="14"/>
      <c r="D484" s="14"/>
      <c r="E484" s="14"/>
      <c r="F484" s="11"/>
      <c r="G484" s="10"/>
      <c r="H484" s="7"/>
      <c r="I484" s="7"/>
      <c r="J484" s="42"/>
    </row>
    <row r="485" spans="1:10" x14ac:dyDescent="0.35">
      <c r="A485" s="43">
        <f t="shared" si="26"/>
        <v>452</v>
      </c>
      <c r="B485" s="14"/>
      <c r="C485" s="14"/>
      <c r="D485" s="14"/>
      <c r="E485" s="14"/>
      <c r="F485" s="11"/>
      <c r="G485" s="10"/>
      <c r="H485" s="7"/>
      <c r="I485" s="7"/>
      <c r="J485" s="42"/>
    </row>
    <row r="486" spans="1:10" x14ac:dyDescent="0.35">
      <c r="A486" s="43">
        <f t="shared" si="26"/>
        <v>453</v>
      </c>
      <c r="B486" s="14"/>
      <c r="C486" s="14"/>
      <c r="D486" s="14"/>
      <c r="E486" s="14"/>
      <c r="F486" s="11"/>
      <c r="G486" s="10"/>
      <c r="H486" s="7"/>
      <c r="I486" s="7"/>
      <c r="J486" s="42"/>
    </row>
    <row r="487" spans="1:10" x14ac:dyDescent="0.35">
      <c r="A487" s="43">
        <f t="shared" si="26"/>
        <v>454</v>
      </c>
      <c r="B487" s="14"/>
      <c r="C487" s="14"/>
      <c r="D487" s="14"/>
      <c r="E487" s="14"/>
      <c r="F487" s="11"/>
      <c r="G487" s="10"/>
      <c r="H487" s="7"/>
      <c r="I487" s="7"/>
      <c r="J487" s="42"/>
    </row>
    <row r="488" spans="1:10" x14ac:dyDescent="0.35">
      <c r="A488" s="43">
        <f t="shared" si="26"/>
        <v>455</v>
      </c>
      <c r="B488" s="14"/>
      <c r="C488" s="14"/>
      <c r="D488" s="14"/>
      <c r="E488" s="14"/>
      <c r="F488" s="11"/>
      <c r="G488" s="10"/>
      <c r="H488" s="7"/>
      <c r="I488" s="7"/>
      <c r="J488" s="42"/>
    </row>
    <row r="489" spans="1:10" x14ac:dyDescent="0.35">
      <c r="A489" s="43">
        <f t="shared" si="26"/>
        <v>456</v>
      </c>
      <c r="B489" s="14"/>
      <c r="C489" s="14"/>
      <c r="D489" s="14"/>
      <c r="E489" s="14"/>
      <c r="F489" s="11"/>
      <c r="G489" s="10"/>
      <c r="H489" s="7"/>
      <c r="I489" s="7"/>
      <c r="J489" s="42"/>
    </row>
    <row r="490" spans="1:10" x14ac:dyDescent="0.35">
      <c r="A490" s="43">
        <f t="shared" si="26"/>
        <v>457</v>
      </c>
      <c r="B490" s="14"/>
      <c r="C490" s="14"/>
      <c r="D490" s="14"/>
      <c r="E490" s="14"/>
      <c r="F490" s="11"/>
      <c r="G490" s="10"/>
      <c r="H490" s="7"/>
      <c r="I490" s="7"/>
      <c r="J490" s="42"/>
    </row>
    <row r="491" spans="1:10" x14ac:dyDescent="0.35">
      <c r="A491" s="43">
        <f t="shared" si="26"/>
        <v>458</v>
      </c>
      <c r="B491" s="14"/>
      <c r="C491" s="14"/>
      <c r="D491" s="14"/>
      <c r="E491" s="14"/>
      <c r="F491" s="11"/>
      <c r="G491" s="10"/>
      <c r="H491" s="7"/>
      <c r="I491" s="7"/>
      <c r="J491" s="42"/>
    </row>
    <row r="492" spans="1:10" x14ac:dyDescent="0.35">
      <c r="A492" s="43">
        <f t="shared" si="26"/>
        <v>459</v>
      </c>
      <c r="B492" s="14"/>
      <c r="C492" s="14"/>
      <c r="D492" s="14"/>
      <c r="E492" s="14"/>
      <c r="F492" s="11"/>
      <c r="G492" s="10"/>
      <c r="H492" s="7"/>
      <c r="I492" s="7"/>
      <c r="J492" s="42"/>
    </row>
    <row r="493" spans="1:10" x14ac:dyDescent="0.35">
      <c r="A493" s="43">
        <f t="shared" si="26"/>
        <v>460</v>
      </c>
      <c r="B493" s="14"/>
      <c r="C493" s="14"/>
      <c r="D493" s="14"/>
      <c r="E493" s="14"/>
      <c r="F493" s="11"/>
      <c r="G493" s="10"/>
      <c r="H493" s="7"/>
      <c r="I493" s="7"/>
      <c r="J493" s="42"/>
    </row>
    <row r="494" spans="1:10" x14ac:dyDescent="0.35">
      <c r="A494" s="43">
        <f t="shared" si="26"/>
        <v>461</v>
      </c>
      <c r="B494" s="14"/>
      <c r="C494" s="14"/>
      <c r="D494" s="14"/>
      <c r="E494" s="14"/>
      <c r="F494" s="11"/>
      <c r="G494" s="10"/>
      <c r="H494" s="7"/>
      <c r="I494" s="7"/>
      <c r="J494" s="42"/>
    </row>
    <row r="495" spans="1:10" x14ac:dyDescent="0.35">
      <c r="A495" s="43">
        <f t="shared" si="26"/>
        <v>462</v>
      </c>
      <c r="B495" s="14"/>
      <c r="C495" s="14"/>
      <c r="D495" s="14"/>
      <c r="E495" s="14"/>
      <c r="F495" s="11"/>
      <c r="G495" s="10"/>
      <c r="H495" s="7"/>
      <c r="I495" s="7"/>
      <c r="J495" s="42"/>
    </row>
    <row r="496" spans="1:10" x14ac:dyDescent="0.35">
      <c r="A496" s="43">
        <f t="shared" si="26"/>
        <v>463</v>
      </c>
      <c r="B496" s="14"/>
      <c r="C496" s="14"/>
      <c r="D496" s="14"/>
      <c r="E496" s="14"/>
      <c r="F496" s="11"/>
      <c r="G496" s="10"/>
      <c r="H496" s="7"/>
      <c r="I496" s="7"/>
      <c r="J496" s="42"/>
    </row>
    <row r="497" spans="1:10" x14ac:dyDescent="0.35">
      <c r="A497" s="43">
        <f t="shared" si="26"/>
        <v>464</v>
      </c>
      <c r="B497" s="14"/>
      <c r="C497" s="14"/>
      <c r="D497" s="14"/>
      <c r="E497" s="14"/>
      <c r="F497" s="11"/>
      <c r="G497" s="10"/>
      <c r="H497" s="7"/>
      <c r="I497" s="7"/>
      <c r="J497" s="42"/>
    </row>
    <row r="498" spans="1:10" x14ac:dyDescent="0.35">
      <c r="A498" s="43">
        <f t="shared" si="26"/>
        <v>465</v>
      </c>
      <c r="B498" s="14"/>
      <c r="C498" s="14"/>
      <c r="D498" s="14"/>
      <c r="E498" s="14"/>
      <c r="F498" s="11"/>
      <c r="G498" s="10"/>
      <c r="H498" s="7"/>
      <c r="I498" s="7"/>
      <c r="J498" s="42"/>
    </row>
    <row r="499" spans="1:10" x14ac:dyDescent="0.35">
      <c r="A499" s="43">
        <f t="shared" si="26"/>
        <v>466</v>
      </c>
      <c r="B499" s="14"/>
      <c r="C499" s="14"/>
      <c r="D499" s="14"/>
      <c r="E499" s="14"/>
      <c r="F499" s="11"/>
      <c r="G499" s="10"/>
      <c r="H499" s="7"/>
      <c r="I499" s="7"/>
      <c r="J499" s="42"/>
    </row>
    <row r="500" spans="1:10" x14ac:dyDescent="0.35">
      <c r="A500" s="43">
        <f t="shared" si="26"/>
        <v>467</v>
      </c>
      <c r="B500" s="14"/>
      <c r="C500" s="14"/>
      <c r="D500" s="14"/>
      <c r="E500" s="14"/>
      <c r="F500" s="11"/>
      <c r="G500" s="10"/>
      <c r="H500" s="7"/>
      <c r="I500" s="7"/>
      <c r="J500" s="42"/>
    </row>
    <row r="501" spans="1:10" x14ac:dyDescent="0.35">
      <c r="A501" s="43">
        <f t="shared" si="26"/>
        <v>468</v>
      </c>
      <c r="B501" s="14"/>
      <c r="C501" s="14"/>
      <c r="D501" s="14"/>
      <c r="E501" s="14"/>
      <c r="F501" s="11"/>
      <c r="G501" s="10"/>
      <c r="H501" s="7"/>
      <c r="I501" s="7"/>
      <c r="J501" s="42"/>
    </row>
    <row r="502" spans="1:10" x14ac:dyDescent="0.35">
      <c r="A502" s="43">
        <f t="shared" si="26"/>
        <v>469</v>
      </c>
      <c r="B502" s="14"/>
      <c r="C502" s="14"/>
      <c r="D502" s="14"/>
      <c r="E502" s="14"/>
      <c r="F502" s="11"/>
      <c r="G502" s="10"/>
      <c r="H502" s="7"/>
      <c r="I502" s="7"/>
      <c r="J502" s="42"/>
    </row>
    <row r="503" spans="1:10" x14ac:dyDescent="0.35">
      <c r="A503" s="43">
        <f t="shared" si="26"/>
        <v>470</v>
      </c>
      <c r="B503" s="14"/>
      <c r="C503" s="14"/>
      <c r="D503" s="14"/>
      <c r="E503" s="14"/>
      <c r="F503" s="11"/>
      <c r="G503" s="10"/>
      <c r="H503" s="7"/>
      <c r="I503" s="7"/>
      <c r="J503" s="42"/>
    </row>
    <row r="504" spans="1:10" x14ac:dyDescent="0.35">
      <c r="A504" s="43">
        <f t="shared" si="26"/>
        <v>471</v>
      </c>
      <c r="B504" s="14"/>
      <c r="C504" s="14"/>
      <c r="D504" s="14"/>
      <c r="E504" s="14"/>
      <c r="F504" s="11"/>
      <c r="G504" s="10"/>
      <c r="H504" s="7"/>
      <c r="I504" s="7"/>
      <c r="J504" s="42"/>
    </row>
    <row r="505" spans="1:10" x14ac:dyDescent="0.35">
      <c r="A505" s="43">
        <f t="shared" si="26"/>
        <v>472</v>
      </c>
      <c r="B505" s="14"/>
      <c r="C505" s="14"/>
      <c r="D505" s="14"/>
      <c r="E505" s="14"/>
      <c r="F505" s="11"/>
      <c r="G505" s="10"/>
      <c r="H505" s="7"/>
      <c r="I505" s="7"/>
      <c r="J505" s="42"/>
    </row>
    <row r="506" spans="1:10" x14ac:dyDescent="0.35">
      <c r="A506" s="43">
        <f t="shared" si="26"/>
        <v>473</v>
      </c>
      <c r="B506" s="14"/>
      <c r="C506" s="14"/>
      <c r="D506" s="14"/>
      <c r="E506" s="14"/>
      <c r="F506" s="11"/>
      <c r="G506" s="10"/>
      <c r="H506" s="7"/>
      <c r="I506" s="7"/>
      <c r="J506" s="42"/>
    </row>
    <row r="507" spans="1:10" x14ac:dyDescent="0.35">
      <c r="A507" s="43">
        <f t="shared" si="26"/>
        <v>474</v>
      </c>
      <c r="B507" s="14"/>
      <c r="C507" s="14"/>
      <c r="D507" s="14"/>
      <c r="E507" s="14"/>
      <c r="F507" s="11"/>
      <c r="G507" s="10"/>
      <c r="H507" s="7"/>
      <c r="I507" s="7"/>
      <c r="J507" s="42"/>
    </row>
    <row r="508" spans="1:10" x14ac:dyDescent="0.35">
      <c r="A508" s="43">
        <f t="shared" si="26"/>
        <v>475</v>
      </c>
      <c r="B508" s="14"/>
      <c r="C508" s="14"/>
      <c r="D508" s="14"/>
      <c r="E508" s="14"/>
      <c r="F508" s="11"/>
      <c r="G508" s="10"/>
      <c r="H508" s="7"/>
      <c r="I508" s="7"/>
      <c r="J508" s="42"/>
    </row>
    <row r="509" spans="1:10" x14ac:dyDescent="0.35">
      <c r="A509" s="43">
        <f t="shared" si="26"/>
        <v>476</v>
      </c>
      <c r="B509" s="14"/>
      <c r="C509" s="14"/>
      <c r="D509" s="14"/>
      <c r="E509" s="14"/>
      <c r="F509" s="11"/>
      <c r="G509" s="10"/>
      <c r="H509" s="7"/>
      <c r="I509" s="7"/>
      <c r="J509" s="42"/>
    </row>
    <row r="510" spans="1:10" x14ac:dyDescent="0.35">
      <c r="A510" s="43">
        <f t="shared" si="26"/>
        <v>477</v>
      </c>
      <c r="B510" s="14"/>
      <c r="C510" s="14"/>
      <c r="D510" s="14"/>
      <c r="E510" s="14"/>
      <c r="F510" s="11"/>
      <c r="G510" s="10"/>
      <c r="H510" s="7"/>
      <c r="I510" s="7"/>
      <c r="J510" s="42"/>
    </row>
    <row r="511" spans="1:10" x14ac:dyDescent="0.35">
      <c r="A511" s="43">
        <f t="shared" si="26"/>
        <v>478</v>
      </c>
      <c r="B511" s="14"/>
      <c r="C511" s="14"/>
      <c r="D511" s="14"/>
      <c r="E511" s="14"/>
      <c r="F511" s="11"/>
      <c r="G511" s="10"/>
      <c r="H511" s="7"/>
      <c r="I511" s="7"/>
      <c r="J511" s="42"/>
    </row>
    <row r="512" spans="1:10" x14ac:dyDescent="0.35">
      <c r="A512" s="43">
        <f t="shared" si="26"/>
        <v>479</v>
      </c>
      <c r="B512" s="14"/>
      <c r="C512" s="14"/>
      <c r="D512" s="14"/>
      <c r="E512" s="14"/>
      <c r="F512" s="11"/>
      <c r="G512" s="10"/>
      <c r="H512" s="7"/>
      <c r="I512" s="7"/>
      <c r="J512" s="42"/>
    </row>
    <row r="513" spans="1:10" x14ac:dyDescent="0.35">
      <c r="A513" s="43">
        <f t="shared" si="26"/>
        <v>480</v>
      </c>
      <c r="B513" s="14"/>
      <c r="C513" s="14"/>
      <c r="D513" s="14"/>
      <c r="E513" s="14"/>
      <c r="F513" s="11"/>
      <c r="G513" s="10"/>
      <c r="H513" s="7"/>
      <c r="I513" s="7"/>
      <c r="J513" s="42"/>
    </row>
    <row r="514" spans="1:10" x14ac:dyDescent="0.35">
      <c r="A514" s="43">
        <f t="shared" si="26"/>
        <v>481</v>
      </c>
      <c r="B514" s="14"/>
      <c r="C514" s="14"/>
      <c r="D514" s="14"/>
      <c r="E514" s="14"/>
      <c r="F514" s="11"/>
      <c r="G514" s="10"/>
      <c r="H514" s="7"/>
      <c r="I514" s="7"/>
      <c r="J514" s="42"/>
    </row>
    <row r="515" spans="1:10" x14ac:dyDescent="0.35">
      <c r="A515" s="43">
        <f t="shared" si="26"/>
        <v>482</v>
      </c>
      <c r="B515" s="14"/>
      <c r="C515" s="14"/>
      <c r="D515" s="14"/>
      <c r="E515" s="14"/>
      <c r="F515" s="11"/>
      <c r="G515" s="10"/>
      <c r="H515" s="7"/>
      <c r="I515" s="7"/>
      <c r="J515" s="42"/>
    </row>
    <row r="516" spans="1:10" x14ac:dyDescent="0.35">
      <c r="A516" s="43">
        <f t="shared" si="26"/>
        <v>483</v>
      </c>
      <c r="B516" s="14"/>
      <c r="C516" s="14"/>
      <c r="D516" s="14"/>
      <c r="E516" s="14"/>
      <c r="F516" s="11"/>
      <c r="G516" s="10"/>
      <c r="H516" s="7"/>
      <c r="I516" s="7"/>
      <c r="J516" s="42"/>
    </row>
    <row r="517" spans="1:10" x14ac:dyDescent="0.35">
      <c r="A517" s="43">
        <f t="shared" si="26"/>
        <v>484</v>
      </c>
      <c r="B517" s="14"/>
      <c r="C517" s="14"/>
      <c r="D517" s="14"/>
      <c r="E517" s="14"/>
      <c r="F517" s="11"/>
      <c r="G517" s="10"/>
      <c r="H517" s="7"/>
      <c r="I517" s="7"/>
      <c r="J517" s="42"/>
    </row>
    <row r="518" spans="1:10" x14ac:dyDescent="0.35">
      <c r="A518" s="43">
        <f t="shared" si="26"/>
        <v>485</v>
      </c>
      <c r="B518" s="14"/>
      <c r="C518" s="14"/>
      <c r="D518" s="14"/>
      <c r="E518" s="14"/>
      <c r="F518" s="11"/>
      <c r="G518" s="10"/>
      <c r="H518" s="7"/>
      <c r="I518" s="7"/>
      <c r="J518" s="42"/>
    </row>
    <row r="519" spans="1:10" x14ac:dyDescent="0.35">
      <c r="A519" s="43">
        <f t="shared" si="26"/>
        <v>486</v>
      </c>
      <c r="B519" s="14"/>
      <c r="C519" s="14"/>
      <c r="D519" s="14"/>
      <c r="E519" s="14"/>
      <c r="F519" s="11"/>
      <c r="G519" s="10"/>
      <c r="H519" s="7"/>
      <c r="I519" s="7"/>
      <c r="J519" s="42"/>
    </row>
    <row r="520" spans="1:10" x14ac:dyDescent="0.35">
      <c r="A520" s="43">
        <f t="shared" si="26"/>
        <v>487</v>
      </c>
      <c r="B520" s="14"/>
      <c r="C520" s="14"/>
      <c r="D520" s="14"/>
      <c r="E520" s="14"/>
      <c r="F520" s="11"/>
      <c r="G520" s="10"/>
      <c r="H520" s="7"/>
      <c r="I520" s="7"/>
      <c r="J520" s="42"/>
    </row>
    <row r="521" spans="1:10" x14ac:dyDescent="0.35">
      <c r="A521" s="43">
        <f t="shared" si="26"/>
        <v>488</v>
      </c>
      <c r="B521" s="14"/>
      <c r="C521" s="14"/>
      <c r="D521" s="14"/>
      <c r="E521" s="14"/>
      <c r="F521" s="11"/>
      <c r="G521" s="10"/>
      <c r="H521" s="7"/>
      <c r="I521" s="7"/>
      <c r="J521" s="42"/>
    </row>
    <row r="522" spans="1:10" x14ac:dyDescent="0.35">
      <c r="A522" s="43">
        <f t="shared" si="26"/>
        <v>489</v>
      </c>
      <c r="B522" s="14"/>
      <c r="C522" s="14"/>
      <c r="D522" s="14"/>
      <c r="E522" s="14"/>
      <c r="F522" s="11"/>
      <c r="G522" s="10"/>
      <c r="H522" s="7"/>
      <c r="I522" s="7"/>
      <c r="J522" s="42"/>
    </row>
    <row r="523" spans="1:10" x14ac:dyDescent="0.35">
      <c r="A523" s="43">
        <f t="shared" si="26"/>
        <v>490</v>
      </c>
      <c r="B523" s="14"/>
      <c r="C523" s="14"/>
      <c r="D523" s="14"/>
      <c r="E523" s="14"/>
      <c r="F523" s="11"/>
      <c r="G523" s="10"/>
      <c r="H523" s="7"/>
      <c r="I523" s="7"/>
      <c r="J523" s="42"/>
    </row>
    <row r="524" spans="1:10" x14ac:dyDescent="0.35">
      <c r="A524" s="43">
        <f t="shared" si="26"/>
        <v>491</v>
      </c>
      <c r="B524" s="14"/>
      <c r="C524" s="14"/>
      <c r="D524" s="14"/>
      <c r="E524" s="14"/>
      <c r="F524" s="11"/>
      <c r="G524" s="10"/>
      <c r="H524" s="7"/>
      <c r="I524" s="7"/>
      <c r="J524" s="42"/>
    </row>
    <row r="525" spans="1:10" x14ac:dyDescent="0.35">
      <c r="A525" s="43">
        <f t="shared" si="26"/>
        <v>492</v>
      </c>
      <c r="B525" s="14"/>
      <c r="C525" s="14"/>
      <c r="D525" s="14"/>
      <c r="E525" s="14"/>
      <c r="F525" s="11"/>
      <c r="G525" s="10"/>
      <c r="H525" s="7"/>
      <c r="I525" s="7"/>
      <c r="J525" s="42"/>
    </row>
    <row r="526" spans="1:10" x14ac:dyDescent="0.35">
      <c r="A526" s="43">
        <f t="shared" si="26"/>
        <v>493</v>
      </c>
      <c r="B526" s="14"/>
      <c r="C526" s="14"/>
      <c r="D526" s="14"/>
      <c r="E526" s="14"/>
      <c r="F526" s="11"/>
      <c r="G526" s="10"/>
      <c r="H526" s="7"/>
      <c r="I526" s="7"/>
      <c r="J526" s="42"/>
    </row>
    <row r="527" spans="1:10" x14ac:dyDescent="0.35">
      <c r="A527" s="43">
        <f t="shared" si="26"/>
        <v>494</v>
      </c>
      <c r="B527" s="14"/>
      <c r="C527" s="14"/>
      <c r="D527" s="14"/>
      <c r="E527" s="14"/>
      <c r="F527" s="11"/>
      <c r="G527" s="10"/>
      <c r="H527" s="7"/>
      <c r="I527" s="7"/>
      <c r="J527" s="42"/>
    </row>
    <row r="528" spans="1:10" x14ac:dyDescent="0.35">
      <c r="A528" s="43">
        <f t="shared" si="26"/>
        <v>495</v>
      </c>
      <c r="B528" s="14"/>
      <c r="C528" s="14"/>
      <c r="D528" s="14"/>
      <c r="E528" s="14"/>
      <c r="F528" s="11"/>
      <c r="G528" s="10"/>
      <c r="H528" s="7"/>
      <c r="I528" s="7"/>
      <c r="J528" s="42"/>
    </row>
    <row r="529" spans="1:10" x14ac:dyDescent="0.35">
      <c r="A529" s="43">
        <f t="shared" si="26"/>
        <v>496</v>
      </c>
      <c r="B529" s="14"/>
      <c r="C529" s="14"/>
      <c r="D529" s="14"/>
      <c r="E529" s="14"/>
      <c r="F529" s="11"/>
      <c r="G529" s="10"/>
      <c r="H529" s="7"/>
      <c r="I529" s="7"/>
      <c r="J529" s="42"/>
    </row>
    <row r="530" spans="1:10" x14ac:dyDescent="0.35">
      <c r="A530" s="43">
        <f t="shared" si="26"/>
        <v>497</v>
      </c>
      <c r="B530" s="14"/>
      <c r="C530" s="14"/>
      <c r="D530" s="14"/>
      <c r="E530" s="14"/>
      <c r="F530" s="11"/>
      <c r="G530" s="10"/>
      <c r="H530" s="7"/>
      <c r="I530" s="7"/>
      <c r="J530" s="42"/>
    </row>
    <row r="531" spans="1:10" x14ac:dyDescent="0.35">
      <c r="A531" s="43">
        <f t="shared" si="26"/>
        <v>498</v>
      </c>
      <c r="B531" s="14"/>
      <c r="C531" s="14"/>
      <c r="D531" s="14"/>
      <c r="E531" s="14"/>
      <c r="F531" s="11"/>
      <c r="G531" s="10"/>
      <c r="H531" s="7"/>
      <c r="I531" s="7"/>
      <c r="J531" s="42"/>
    </row>
    <row r="532" spans="1:10" x14ac:dyDescent="0.35">
      <c r="A532" s="43">
        <f t="shared" si="26"/>
        <v>499</v>
      </c>
      <c r="B532" s="14"/>
      <c r="C532" s="14"/>
      <c r="D532" s="14"/>
      <c r="E532" s="14"/>
      <c r="F532" s="11"/>
      <c r="G532" s="10"/>
      <c r="H532" s="7"/>
      <c r="I532" s="7"/>
      <c r="J532" s="42"/>
    </row>
    <row r="533" spans="1:10" x14ac:dyDescent="0.35">
      <c r="A533" s="43">
        <f t="shared" si="26"/>
        <v>500</v>
      </c>
      <c r="B533" s="14"/>
      <c r="C533" s="14"/>
      <c r="D533" s="14"/>
      <c r="E533" s="14"/>
      <c r="F533" s="11"/>
      <c r="G533" s="10"/>
      <c r="H533" s="7"/>
      <c r="I533" s="7"/>
      <c r="J533" s="42"/>
    </row>
    <row r="534" spans="1:10" x14ac:dyDescent="0.35">
      <c r="A534" s="43">
        <f t="shared" si="26"/>
        <v>501</v>
      </c>
      <c r="B534" s="14"/>
      <c r="C534" s="14"/>
      <c r="D534" s="14"/>
      <c r="E534" s="14"/>
      <c r="F534" s="11"/>
      <c r="G534" s="10"/>
      <c r="H534" s="7"/>
      <c r="I534" s="7"/>
      <c r="J534" s="42"/>
    </row>
    <row r="535" spans="1:10" x14ac:dyDescent="0.35">
      <c r="A535" s="43">
        <f t="shared" si="26"/>
        <v>502</v>
      </c>
      <c r="B535" s="14"/>
      <c r="C535" s="14"/>
      <c r="D535" s="14"/>
      <c r="E535" s="14"/>
      <c r="F535" s="11"/>
      <c r="G535" s="10"/>
      <c r="H535" s="7"/>
      <c r="I535" s="7"/>
      <c r="J535" s="42"/>
    </row>
    <row r="536" spans="1:10" x14ac:dyDescent="0.35">
      <c r="A536" s="43">
        <f t="shared" si="26"/>
        <v>503</v>
      </c>
      <c r="B536" s="14"/>
      <c r="C536" s="14"/>
      <c r="D536" s="14"/>
      <c r="E536" s="14"/>
      <c r="F536" s="11"/>
      <c r="G536" s="10"/>
      <c r="H536" s="7"/>
      <c r="I536" s="7"/>
      <c r="J536" s="42"/>
    </row>
    <row r="537" spans="1:10" x14ac:dyDescent="0.35">
      <c r="A537" s="43">
        <f t="shared" si="26"/>
        <v>504</v>
      </c>
      <c r="B537" s="14"/>
      <c r="C537" s="14"/>
      <c r="D537" s="14"/>
      <c r="E537" s="14"/>
      <c r="F537" s="11"/>
      <c r="G537" s="10"/>
      <c r="H537" s="7"/>
      <c r="I537" s="7"/>
      <c r="J537" s="42"/>
    </row>
    <row r="538" spans="1:10" x14ac:dyDescent="0.35">
      <c r="A538" s="43">
        <f t="shared" si="26"/>
        <v>505</v>
      </c>
      <c r="B538" s="14"/>
      <c r="C538" s="14"/>
      <c r="D538" s="14"/>
      <c r="E538" s="14"/>
      <c r="F538" s="11"/>
      <c r="G538" s="10"/>
      <c r="H538" s="7"/>
      <c r="I538" s="7"/>
      <c r="J538" s="42"/>
    </row>
    <row r="539" spans="1:10" x14ac:dyDescent="0.35">
      <c r="A539" s="43">
        <f t="shared" si="26"/>
        <v>506</v>
      </c>
      <c r="B539" s="14"/>
      <c r="C539" s="14"/>
      <c r="D539" s="14"/>
      <c r="E539" s="14"/>
      <c r="F539" s="11"/>
      <c r="G539" s="10"/>
      <c r="H539" s="7"/>
      <c r="I539" s="7"/>
      <c r="J539" s="42"/>
    </row>
    <row r="540" spans="1:10" x14ac:dyDescent="0.35">
      <c r="A540" s="43">
        <f t="shared" si="26"/>
        <v>507</v>
      </c>
      <c r="B540" s="14"/>
      <c r="C540" s="14"/>
      <c r="D540" s="14"/>
      <c r="E540" s="14"/>
      <c r="F540" s="11"/>
      <c r="G540" s="10"/>
      <c r="H540" s="7"/>
      <c r="I540" s="7"/>
      <c r="J540" s="42"/>
    </row>
    <row r="541" spans="1:10" x14ac:dyDescent="0.35">
      <c r="A541" s="43">
        <f t="shared" si="26"/>
        <v>508</v>
      </c>
      <c r="B541" s="14"/>
      <c r="C541" s="14"/>
      <c r="D541" s="14"/>
      <c r="E541" s="14"/>
      <c r="F541" s="11"/>
      <c r="G541" s="10"/>
      <c r="H541" s="7"/>
      <c r="I541" s="7"/>
      <c r="J541" s="42"/>
    </row>
    <row r="542" spans="1:10" x14ac:dyDescent="0.35">
      <c r="A542" s="43">
        <f t="shared" si="26"/>
        <v>509</v>
      </c>
      <c r="B542" s="14"/>
      <c r="C542" s="14"/>
      <c r="D542" s="14"/>
      <c r="E542" s="14"/>
      <c r="F542" s="11"/>
      <c r="G542" s="10"/>
      <c r="H542" s="7"/>
      <c r="I542" s="7"/>
      <c r="J542" s="42"/>
    </row>
    <row r="543" spans="1:10" x14ac:dyDescent="0.35">
      <c r="A543" s="43">
        <f t="shared" si="26"/>
        <v>510</v>
      </c>
      <c r="B543" s="14"/>
      <c r="C543" s="14"/>
      <c r="D543" s="14"/>
      <c r="E543" s="14"/>
      <c r="F543" s="11"/>
      <c r="G543" s="10"/>
      <c r="H543" s="7"/>
      <c r="I543" s="7"/>
      <c r="J543" s="42"/>
    </row>
    <row r="544" spans="1:10" x14ac:dyDescent="0.35">
      <c r="A544" s="43">
        <f t="shared" si="26"/>
        <v>511</v>
      </c>
      <c r="B544" s="14"/>
      <c r="C544" s="14"/>
      <c r="D544" s="14"/>
      <c r="E544" s="14"/>
      <c r="F544" s="11"/>
      <c r="G544" s="10"/>
      <c r="H544" s="7"/>
      <c r="I544" s="7"/>
      <c r="J544" s="42"/>
    </row>
    <row r="545" spans="1:10" x14ac:dyDescent="0.35">
      <c r="A545" s="43">
        <f t="shared" si="26"/>
        <v>512</v>
      </c>
      <c r="B545" s="14"/>
      <c r="C545" s="14"/>
      <c r="D545" s="14"/>
      <c r="E545" s="14"/>
      <c r="F545" s="11"/>
      <c r="G545" s="10"/>
      <c r="H545" s="7"/>
      <c r="I545" s="7"/>
      <c r="J545" s="42"/>
    </row>
    <row r="546" spans="1:10" x14ac:dyDescent="0.35">
      <c r="A546" s="43">
        <f t="shared" si="26"/>
        <v>513</v>
      </c>
      <c r="B546" s="14"/>
      <c r="C546" s="14"/>
      <c r="D546" s="14"/>
      <c r="E546" s="14"/>
      <c r="F546" s="11"/>
      <c r="G546" s="10"/>
      <c r="H546" s="7"/>
      <c r="I546" s="7"/>
      <c r="J546" s="42"/>
    </row>
    <row r="547" spans="1:10" x14ac:dyDescent="0.35">
      <c r="A547" s="43">
        <f t="shared" si="26"/>
        <v>514</v>
      </c>
      <c r="B547" s="14"/>
      <c r="C547" s="14"/>
      <c r="D547" s="14"/>
      <c r="E547" s="14"/>
      <c r="F547" s="11"/>
      <c r="G547" s="10"/>
      <c r="H547" s="7"/>
      <c r="I547" s="7"/>
      <c r="J547" s="42"/>
    </row>
    <row r="548" spans="1:10" x14ac:dyDescent="0.35">
      <c r="A548" s="43">
        <f t="shared" ref="A548:A583" si="27">A547+1</f>
        <v>515</v>
      </c>
      <c r="B548" s="14"/>
      <c r="C548" s="14"/>
      <c r="D548" s="14"/>
      <c r="E548" s="14"/>
      <c r="F548" s="11"/>
      <c r="G548" s="10"/>
      <c r="H548" s="7"/>
      <c r="I548" s="7"/>
      <c r="J548" s="42"/>
    </row>
    <row r="549" spans="1:10" x14ac:dyDescent="0.35">
      <c r="A549" s="43">
        <f t="shared" si="27"/>
        <v>516</v>
      </c>
      <c r="B549" s="14"/>
      <c r="C549" s="14"/>
      <c r="D549" s="14"/>
      <c r="E549" s="14"/>
      <c r="F549" s="11"/>
      <c r="G549" s="10"/>
      <c r="H549" s="7"/>
      <c r="I549" s="7"/>
      <c r="J549" s="42"/>
    </row>
    <row r="550" spans="1:10" x14ac:dyDescent="0.35">
      <c r="A550" s="43">
        <f t="shared" si="27"/>
        <v>517</v>
      </c>
      <c r="B550" s="14"/>
      <c r="C550" s="14"/>
      <c r="D550" s="14"/>
      <c r="E550" s="14"/>
      <c r="F550" s="11"/>
      <c r="G550" s="10"/>
      <c r="H550" s="7"/>
      <c r="I550" s="7"/>
      <c r="J550" s="42"/>
    </row>
    <row r="551" spans="1:10" x14ac:dyDescent="0.35">
      <c r="A551" s="43">
        <f t="shared" si="27"/>
        <v>518</v>
      </c>
      <c r="B551" s="14"/>
      <c r="C551" s="14"/>
      <c r="D551" s="14"/>
      <c r="E551" s="14"/>
      <c r="F551" s="11"/>
      <c r="G551" s="10"/>
      <c r="H551" s="7"/>
      <c r="I551" s="7"/>
      <c r="J551" s="42"/>
    </row>
    <row r="552" spans="1:10" x14ac:dyDescent="0.35">
      <c r="A552" s="43">
        <f t="shared" si="27"/>
        <v>519</v>
      </c>
      <c r="B552" s="14"/>
      <c r="C552" s="14"/>
      <c r="D552" s="14"/>
      <c r="E552" s="14"/>
      <c r="F552" s="11"/>
      <c r="G552" s="10"/>
      <c r="H552" s="7"/>
      <c r="I552" s="7"/>
      <c r="J552" s="42"/>
    </row>
    <row r="553" spans="1:10" x14ac:dyDescent="0.35">
      <c r="A553" s="43">
        <f t="shared" si="27"/>
        <v>520</v>
      </c>
      <c r="B553" s="14"/>
      <c r="C553" s="14"/>
      <c r="D553" s="14"/>
      <c r="E553" s="14"/>
      <c r="F553" s="11"/>
      <c r="G553" s="10"/>
      <c r="H553" s="7"/>
      <c r="I553" s="7"/>
      <c r="J553" s="42"/>
    </row>
    <row r="554" spans="1:10" x14ac:dyDescent="0.35">
      <c r="A554" s="43">
        <f t="shared" si="27"/>
        <v>521</v>
      </c>
      <c r="B554" s="14"/>
      <c r="C554" s="14"/>
      <c r="D554" s="14"/>
      <c r="E554" s="14"/>
      <c r="F554" s="11"/>
      <c r="G554" s="10"/>
      <c r="H554" s="7"/>
      <c r="I554" s="7"/>
      <c r="J554" s="42"/>
    </row>
    <row r="555" spans="1:10" x14ac:dyDescent="0.35">
      <c r="A555" s="43">
        <f t="shared" si="27"/>
        <v>522</v>
      </c>
      <c r="B555" s="14"/>
      <c r="C555" s="14"/>
      <c r="D555" s="14"/>
      <c r="E555" s="14"/>
      <c r="F555" s="11"/>
      <c r="G555" s="10"/>
      <c r="H555" s="7"/>
      <c r="I555" s="7"/>
      <c r="J555" s="42"/>
    </row>
    <row r="556" spans="1:10" x14ac:dyDescent="0.35">
      <c r="A556" s="43">
        <f t="shared" si="27"/>
        <v>523</v>
      </c>
      <c r="B556" s="14"/>
      <c r="C556" s="14"/>
      <c r="D556" s="14"/>
      <c r="E556" s="14"/>
      <c r="F556" s="11"/>
      <c r="G556" s="10"/>
      <c r="H556" s="7"/>
      <c r="I556" s="7"/>
      <c r="J556" s="42"/>
    </row>
    <row r="557" spans="1:10" x14ac:dyDescent="0.35">
      <c r="A557" s="43">
        <f t="shared" si="27"/>
        <v>524</v>
      </c>
      <c r="B557" s="14"/>
      <c r="C557" s="14"/>
      <c r="D557" s="14"/>
      <c r="E557" s="14"/>
      <c r="F557" s="11"/>
      <c r="G557" s="10"/>
      <c r="H557" s="7"/>
      <c r="I557" s="7"/>
      <c r="J557" s="42"/>
    </row>
    <row r="558" spans="1:10" x14ac:dyDescent="0.35">
      <c r="A558" s="43">
        <f t="shared" si="27"/>
        <v>525</v>
      </c>
      <c r="B558" s="14"/>
      <c r="C558" s="14"/>
      <c r="D558" s="14"/>
      <c r="E558" s="14"/>
      <c r="F558" s="11"/>
      <c r="G558" s="10"/>
      <c r="H558" s="7"/>
      <c r="I558" s="7"/>
      <c r="J558" s="42"/>
    </row>
    <row r="559" spans="1:10" x14ac:dyDescent="0.35">
      <c r="A559" s="43">
        <f t="shared" si="27"/>
        <v>526</v>
      </c>
      <c r="B559" s="14"/>
      <c r="C559" s="14"/>
      <c r="D559" s="14"/>
      <c r="E559" s="14"/>
      <c r="F559" s="11"/>
      <c r="G559" s="10"/>
      <c r="H559" s="7"/>
      <c r="I559" s="7"/>
      <c r="J559" s="42"/>
    </row>
    <row r="560" spans="1:10" x14ac:dyDescent="0.35">
      <c r="A560" s="43">
        <f t="shared" si="27"/>
        <v>527</v>
      </c>
      <c r="B560" s="14"/>
      <c r="C560" s="14"/>
      <c r="D560" s="14"/>
      <c r="E560" s="14"/>
      <c r="F560" s="11"/>
      <c r="G560" s="10"/>
      <c r="H560" s="7"/>
      <c r="I560" s="7"/>
      <c r="J560" s="42"/>
    </row>
    <row r="561" spans="1:10" x14ac:dyDescent="0.35">
      <c r="A561" s="43">
        <f t="shared" si="27"/>
        <v>528</v>
      </c>
      <c r="B561" s="14"/>
      <c r="C561" s="14"/>
      <c r="D561" s="14"/>
      <c r="E561" s="14"/>
      <c r="F561" s="11"/>
      <c r="G561" s="10"/>
      <c r="H561" s="7"/>
      <c r="I561" s="7"/>
      <c r="J561" s="42"/>
    </row>
    <row r="562" spans="1:10" x14ac:dyDescent="0.35">
      <c r="A562" s="43">
        <f t="shared" si="27"/>
        <v>529</v>
      </c>
      <c r="B562" s="14"/>
      <c r="C562" s="14"/>
      <c r="D562" s="14"/>
      <c r="E562" s="14"/>
      <c r="F562" s="11"/>
      <c r="G562" s="10"/>
      <c r="H562" s="7"/>
      <c r="I562" s="7"/>
      <c r="J562" s="42"/>
    </row>
    <row r="563" spans="1:10" x14ac:dyDescent="0.35">
      <c r="A563" s="43">
        <f t="shared" si="27"/>
        <v>530</v>
      </c>
      <c r="B563" s="14"/>
      <c r="C563" s="14"/>
      <c r="D563" s="14"/>
      <c r="E563" s="14"/>
      <c r="F563" s="11"/>
      <c r="G563" s="10"/>
      <c r="H563" s="7"/>
      <c r="I563" s="7"/>
      <c r="J563" s="42"/>
    </row>
    <row r="564" spans="1:10" x14ac:dyDescent="0.35">
      <c r="A564" s="43">
        <f t="shared" si="27"/>
        <v>531</v>
      </c>
      <c r="B564" s="14"/>
      <c r="C564" s="14"/>
      <c r="D564" s="14"/>
      <c r="E564" s="14"/>
      <c r="F564" s="11"/>
      <c r="G564" s="10"/>
      <c r="H564" s="7"/>
      <c r="I564" s="7"/>
      <c r="J564" s="42"/>
    </row>
    <row r="565" spans="1:10" x14ac:dyDescent="0.35">
      <c r="A565" s="43">
        <f t="shared" si="27"/>
        <v>532</v>
      </c>
      <c r="B565" s="14"/>
      <c r="C565" s="14"/>
      <c r="D565" s="14"/>
      <c r="E565" s="14"/>
      <c r="F565" s="11"/>
      <c r="G565" s="10"/>
      <c r="H565" s="7"/>
      <c r="I565" s="7"/>
      <c r="J565" s="42"/>
    </row>
    <row r="566" spans="1:10" x14ac:dyDescent="0.35">
      <c r="A566" s="43">
        <f t="shared" si="27"/>
        <v>533</v>
      </c>
      <c r="B566" s="14"/>
      <c r="C566" s="14"/>
      <c r="D566" s="14"/>
      <c r="E566" s="14"/>
      <c r="F566" s="11"/>
      <c r="G566" s="10"/>
      <c r="H566" s="7"/>
      <c r="I566" s="7"/>
      <c r="J566" s="42"/>
    </row>
    <row r="567" spans="1:10" x14ac:dyDescent="0.35">
      <c r="A567" s="43">
        <f t="shared" si="27"/>
        <v>534</v>
      </c>
      <c r="B567" s="14"/>
      <c r="C567" s="14"/>
      <c r="D567" s="14"/>
      <c r="E567" s="14"/>
      <c r="F567" s="11"/>
      <c r="G567" s="10"/>
      <c r="H567" s="7"/>
      <c r="I567" s="7"/>
      <c r="J567" s="42"/>
    </row>
    <row r="568" spans="1:10" x14ac:dyDescent="0.35">
      <c r="A568" s="43">
        <f t="shared" si="27"/>
        <v>535</v>
      </c>
      <c r="B568" s="14"/>
      <c r="C568" s="14"/>
      <c r="D568" s="14"/>
      <c r="E568" s="14"/>
      <c r="F568" s="11"/>
      <c r="G568" s="10"/>
      <c r="H568" s="7"/>
      <c r="I568" s="7"/>
      <c r="J568" s="42"/>
    </row>
    <row r="569" spans="1:10" x14ac:dyDescent="0.35">
      <c r="A569" s="43">
        <f t="shared" si="27"/>
        <v>536</v>
      </c>
      <c r="B569" s="14"/>
      <c r="C569" s="14"/>
      <c r="D569" s="14"/>
      <c r="E569" s="14"/>
      <c r="F569" s="11"/>
      <c r="G569" s="10"/>
      <c r="H569" s="7"/>
      <c r="I569" s="7"/>
      <c r="J569" s="42"/>
    </row>
    <row r="570" spans="1:10" x14ac:dyDescent="0.35">
      <c r="A570" s="43">
        <f t="shared" si="27"/>
        <v>537</v>
      </c>
      <c r="B570" s="14"/>
      <c r="C570" s="14"/>
      <c r="D570" s="14"/>
      <c r="E570" s="14"/>
      <c r="F570" s="11"/>
      <c r="G570" s="10"/>
      <c r="H570" s="7"/>
      <c r="I570" s="7"/>
      <c r="J570" s="42"/>
    </row>
    <row r="571" spans="1:10" x14ac:dyDescent="0.35">
      <c r="A571" s="43">
        <f t="shared" si="27"/>
        <v>538</v>
      </c>
      <c r="B571" s="14"/>
      <c r="C571" s="14"/>
      <c r="D571" s="14"/>
      <c r="E571" s="14"/>
      <c r="F571" s="11"/>
      <c r="G571" s="10"/>
      <c r="H571" s="7"/>
      <c r="I571" s="7"/>
      <c r="J571" s="42"/>
    </row>
    <row r="572" spans="1:10" x14ac:dyDescent="0.35">
      <c r="A572" s="43">
        <f t="shared" si="27"/>
        <v>539</v>
      </c>
      <c r="B572" s="14"/>
      <c r="C572" s="14"/>
      <c r="D572" s="14"/>
      <c r="E572" s="14"/>
      <c r="F572" s="11"/>
      <c r="G572" s="10"/>
      <c r="H572" s="7"/>
      <c r="I572" s="7"/>
      <c r="J572" s="42"/>
    </row>
    <row r="573" spans="1:10" x14ac:dyDescent="0.35">
      <c r="A573" s="43">
        <f t="shared" si="27"/>
        <v>540</v>
      </c>
      <c r="B573" s="14"/>
      <c r="C573" s="14"/>
      <c r="D573" s="14"/>
      <c r="E573" s="14"/>
      <c r="F573" s="11"/>
      <c r="G573" s="10"/>
      <c r="H573" s="7"/>
      <c r="I573" s="7"/>
      <c r="J573" s="42"/>
    </row>
    <row r="574" spans="1:10" x14ac:dyDescent="0.35">
      <c r="A574" s="43">
        <f t="shared" si="27"/>
        <v>541</v>
      </c>
      <c r="B574" s="14"/>
      <c r="C574" s="14"/>
      <c r="D574" s="14"/>
      <c r="E574" s="14"/>
      <c r="F574" s="11"/>
      <c r="G574" s="10"/>
      <c r="H574" s="7"/>
      <c r="I574" s="7"/>
      <c r="J574" s="42"/>
    </row>
    <row r="575" spans="1:10" x14ac:dyDescent="0.35">
      <c r="A575" s="43">
        <f t="shared" si="27"/>
        <v>542</v>
      </c>
      <c r="B575" s="14"/>
      <c r="C575" s="14"/>
      <c r="D575" s="14"/>
      <c r="E575" s="14"/>
      <c r="F575" s="11"/>
      <c r="G575" s="10"/>
      <c r="H575" s="7"/>
      <c r="I575" s="7"/>
      <c r="J575" s="42"/>
    </row>
    <row r="576" spans="1:10" x14ac:dyDescent="0.35">
      <c r="A576" s="43">
        <f t="shared" si="27"/>
        <v>543</v>
      </c>
      <c r="B576" s="14"/>
      <c r="C576" s="14"/>
      <c r="D576" s="14"/>
      <c r="E576" s="14"/>
      <c r="F576" s="11"/>
      <c r="G576" s="10"/>
      <c r="H576" s="7"/>
      <c r="I576" s="7"/>
      <c r="J576" s="42"/>
    </row>
    <row r="577" spans="1:10" x14ac:dyDescent="0.35">
      <c r="A577" s="43">
        <f t="shared" si="27"/>
        <v>544</v>
      </c>
      <c r="B577" s="14"/>
      <c r="C577" s="14"/>
      <c r="D577" s="14"/>
      <c r="E577" s="14"/>
      <c r="F577" s="11"/>
      <c r="G577" s="10"/>
      <c r="H577" s="7"/>
      <c r="I577" s="7"/>
      <c r="J577" s="42"/>
    </row>
    <row r="578" spans="1:10" x14ac:dyDescent="0.35">
      <c r="A578" s="43">
        <f t="shared" si="27"/>
        <v>545</v>
      </c>
      <c r="B578" s="14"/>
      <c r="C578" s="14"/>
      <c r="D578" s="14"/>
      <c r="E578" s="14"/>
      <c r="F578" s="11"/>
      <c r="G578" s="10"/>
      <c r="H578" s="7"/>
      <c r="I578" s="7"/>
      <c r="J578" s="42"/>
    </row>
    <row r="579" spans="1:10" x14ac:dyDescent="0.35">
      <c r="A579" s="43">
        <f t="shared" si="27"/>
        <v>546</v>
      </c>
      <c r="B579" s="14"/>
      <c r="C579" s="14"/>
      <c r="D579" s="14"/>
      <c r="E579" s="14"/>
      <c r="F579" s="11"/>
      <c r="G579" s="10"/>
      <c r="H579" s="7"/>
      <c r="I579" s="7"/>
      <c r="J579" s="42"/>
    </row>
    <row r="580" spans="1:10" x14ac:dyDescent="0.35">
      <c r="A580" s="43">
        <f t="shared" si="27"/>
        <v>547</v>
      </c>
      <c r="B580" s="14"/>
      <c r="C580" s="14"/>
      <c r="D580" s="14"/>
      <c r="E580" s="14"/>
      <c r="F580" s="11"/>
      <c r="G580" s="10"/>
      <c r="H580" s="7"/>
      <c r="I580" s="7"/>
      <c r="J580" s="42"/>
    </row>
    <row r="581" spans="1:10" x14ac:dyDescent="0.35">
      <c r="A581" s="43">
        <f t="shared" si="27"/>
        <v>548</v>
      </c>
      <c r="B581" s="14"/>
      <c r="C581" s="14"/>
      <c r="D581" s="14"/>
      <c r="E581" s="14"/>
      <c r="F581" s="11"/>
      <c r="G581" s="10"/>
      <c r="H581" s="7"/>
      <c r="I581" s="7"/>
      <c r="J581" s="42"/>
    </row>
    <row r="582" spans="1:10" x14ac:dyDescent="0.35">
      <c r="A582" s="43">
        <f t="shared" si="27"/>
        <v>549</v>
      </c>
      <c r="B582" s="14"/>
      <c r="C582" s="14"/>
      <c r="D582" s="14"/>
      <c r="E582" s="14"/>
      <c r="F582" s="11"/>
      <c r="G582" s="10"/>
      <c r="H582" s="7"/>
      <c r="I582" s="7"/>
      <c r="J582" s="42"/>
    </row>
    <row r="583" spans="1:10" ht="15" thickBot="1" x14ac:dyDescent="0.4">
      <c r="A583" s="44">
        <f t="shared" si="27"/>
        <v>550</v>
      </c>
      <c r="B583" s="45"/>
      <c r="C583" s="45"/>
      <c r="D583" s="45"/>
      <c r="E583" s="45"/>
      <c r="F583" s="46"/>
      <c r="G583" s="47"/>
      <c r="H583" s="48"/>
      <c r="I583" s="48"/>
      <c r="J583" s="49"/>
    </row>
  </sheetData>
  <mergeCells count="90">
    <mergeCell ref="A1:J1"/>
    <mergeCell ref="B2:G2"/>
    <mergeCell ref="L2:P2"/>
    <mergeCell ref="Q2:T2"/>
    <mergeCell ref="U2:AL2"/>
    <mergeCell ref="L1:AL1"/>
    <mergeCell ref="AA3:AA9"/>
    <mergeCell ref="A4:B4"/>
    <mergeCell ref="F4:I4"/>
    <mergeCell ref="A5:C5"/>
    <mergeCell ref="D5:J5"/>
    <mergeCell ref="Q3:R7"/>
    <mergeCell ref="S3:T7"/>
    <mergeCell ref="U3:V5"/>
    <mergeCell ref="W3:W9"/>
    <mergeCell ref="X3:Y7"/>
    <mergeCell ref="Z3:Z9"/>
    <mergeCell ref="Y8:Y9"/>
    <mergeCell ref="A3:B3"/>
    <mergeCell ref="G3:H3"/>
    <mergeCell ref="L3:L9"/>
    <mergeCell ref="M3:M9"/>
    <mergeCell ref="G6:I6"/>
    <mergeCell ref="U6:U9"/>
    <mergeCell ref="V6:V9"/>
    <mergeCell ref="N3:P6"/>
    <mergeCell ref="A9:C9"/>
    <mergeCell ref="F9:I9"/>
    <mergeCell ref="E6:F6"/>
    <mergeCell ref="E7:F7"/>
    <mergeCell ref="G7:I7"/>
    <mergeCell ref="N7:N9"/>
    <mergeCell ref="O7:O9"/>
    <mergeCell ref="P7:P9"/>
    <mergeCell ref="A8:E8"/>
    <mergeCell ref="F8:J8"/>
    <mergeCell ref="F10:I10"/>
    <mergeCell ref="F11:I11"/>
    <mergeCell ref="D9:D10"/>
    <mergeCell ref="E9:E10"/>
    <mergeCell ref="X8:X9"/>
    <mergeCell ref="Q8:Q9"/>
    <mergeCell ref="R8:R9"/>
    <mergeCell ref="S8:S9"/>
    <mergeCell ref="T8:T9"/>
    <mergeCell ref="A14:D14"/>
    <mergeCell ref="A15:J15"/>
    <mergeCell ref="A12:D12"/>
    <mergeCell ref="A13:D13"/>
    <mergeCell ref="F12:F14"/>
    <mergeCell ref="G12:I12"/>
    <mergeCell ref="G13:I13"/>
    <mergeCell ref="G14:I14"/>
    <mergeCell ref="A30:B30"/>
    <mergeCell ref="A31:J31"/>
    <mergeCell ref="A32:A33"/>
    <mergeCell ref="B32:B33"/>
    <mergeCell ref="C32:E32"/>
    <mergeCell ref="F32:F33"/>
    <mergeCell ref="G32:I32"/>
    <mergeCell ref="J32:J33"/>
    <mergeCell ref="AB3:AB9"/>
    <mergeCell ref="AC3:AE5"/>
    <mergeCell ref="AF3:AG5"/>
    <mergeCell ref="AH3:AL4"/>
    <mergeCell ref="AL5:AL9"/>
    <mergeCell ref="AG6:AG9"/>
    <mergeCell ref="AI5:AI9"/>
    <mergeCell ref="AJ5:AJ9"/>
    <mergeCell ref="AK5:AK9"/>
    <mergeCell ref="AC6:AC9"/>
    <mergeCell ref="AH5:AH9"/>
    <mergeCell ref="AD6:AD9"/>
    <mergeCell ref="AE6:AE9"/>
    <mergeCell ref="AF6:AF9"/>
    <mergeCell ref="J16:J17"/>
    <mergeCell ref="A20:F20"/>
    <mergeCell ref="H20:J20"/>
    <mergeCell ref="A21:F21"/>
    <mergeCell ref="A19:J19"/>
    <mergeCell ref="L21:M29"/>
    <mergeCell ref="A22:F22"/>
    <mergeCell ref="A23:F23"/>
    <mergeCell ref="A24:F24"/>
    <mergeCell ref="A25:H25"/>
    <mergeCell ref="J27:J28"/>
    <mergeCell ref="A28:B28"/>
    <mergeCell ref="A29:B29"/>
    <mergeCell ref="A27:B27"/>
    <mergeCell ref="A26:J2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04D6C6-A87E-402B-BED3-339AA062FE8C}">
  <sheetPr>
    <tabColor rgb="FFFFFF00"/>
  </sheetPr>
  <dimension ref="A1:AL583"/>
  <sheetViews>
    <sheetView workbookViewId="0">
      <selection sqref="A1:J1"/>
    </sheetView>
  </sheetViews>
  <sheetFormatPr defaultRowHeight="14.5" x14ac:dyDescent="0.35"/>
  <cols>
    <col min="1" max="1" width="10.81640625" style="1" customWidth="1"/>
    <col min="2" max="2" width="10.54296875" style="1" customWidth="1"/>
    <col min="3" max="3" width="8.81640625" style="1" customWidth="1"/>
    <col min="4" max="4" width="10.453125" style="1" customWidth="1"/>
    <col min="5" max="5" width="9.453125" style="1" customWidth="1"/>
    <col min="6" max="6" width="9.81640625" style="1" customWidth="1"/>
    <col min="7" max="7" width="9.7265625" style="1" customWidth="1"/>
    <col min="8" max="8" width="8.453125" style="1" customWidth="1"/>
    <col min="9" max="9" width="11.7265625" style="1" customWidth="1"/>
    <col min="10" max="10" width="10.453125" style="1" customWidth="1"/>
    <col min="11" max="11" width="3.26953125" customWidth="1"/>
    <col min="12" max="12" width="7.90625" customWidth="1"/>
    <col min="13" max="33" width="6.6328125" customWidth="1"/>
    <col min="34" max="34" width="8.1796875" customWidth="1"/>
    <col min="35" max="37" width="6.6328125" customWidth="1"/>
    <col min="38" max="38" width="8.26953125" customWidth="1"/>
  </cols>
  <sheetData>
    <row r="1" spans="1:38" ht="15" thickBot="1" x14ac:dyDescent="0.4">
      <c r="A1" s="342" t="s">
        <v>153</v>
      </c>
      <c r="B1" s="343"/>
      <c r="C1" s="343"/>
      <c r="D1" s="343"/>
      <c r="E1" s="343"/>
      <c r="F1" s="343"/>
      <c r="G1" s="343"/>
      <c r="H1" s="343"/>
      <c r="I1" s="343"/>
      <c r="J1" s="344"/>
      <c r="L1" s="426" t="s">
        <v>133</v>
      </c>
      <c r="M1" s="426"/>
      <c r="N1" s="426"/>
      <c r="O1" s="426"/>
      <c r="P1" s="426"/>
      <c r="Q1" s="426"/>
      <c r="R1" s="426"/>
      <c r="S1" s="426"/>
      <c r="T1" s="426"/>
      <c r="U1" s="426"/>
      <c r="V1" s="426"/>
      <c r="W1" s="426"/>
      <c r="X1" s="426"/>
      <c r="Y1" s="426"/>
      <c r="Z1" s="426"/>
      <c r="AA1" s="426"/>
      <c r="AB1" s="426"/>
      <c r="AC1" s="426"/>
      <c r="AD1" s="426"/>
      <c r="AE1" s="426"/>
      <c r="AF1" s="426"/>
      <c r="AG1" s="426"/>
      <c r="AH1" s="426"/>
      <c r="AI1" s="426"/>
      <c r="AJ1" s="426"/>
      <c r="AK1" s="426"/>
      <c r="AL1" s="426"/>
    </row>
    <row r="2" spans="1:38" ht="16" customHeight="1" thickBot="1" x14ac:dyDescent="0.4">
      <c r="A2" s="39" t="s">
        <v>99</v>
      </c>
      <c r="B2" s="345" t="s">
        <v>104</v>
      </c>
      <c r="C2" s="346"/>
      <c r="D2" s="346"/>
      <c r="E2" s="346"/>
      <c r="F2" s="346"/>
      <c r="G2" s="347"/>
      <c r="H2" s="73" t="s">
        <v>108</v>
      </c>
      <c r="I2" s="25" t="s">
        <v>62</v>
      </c>
      <c r="J2" s="26">
        <v>43816</v>
      </c>
      <c r="L2" s="301" t="s">
        <v>67</v>
      </c>
      <c r="M2" s="248"/>
      <c r="N2" s="248"/>
      <c r="O2" s="248"/>
      <c r="P2" s="248"/>
      <c r="Q2" s="249" t="s">
        <v>68</v>
      </c>
      <c r="R2" s="248"/>
      <c r="S2" s="248"/>
      <c r="T2" s="248"/>
      <c r="U2" s="250" t="s">
        <v>69</v>
      </c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  <c r="AG2" s="251"/>
      <c r="AH2" s="251"/>
      <c r="AI2" s="251"/>
      <c r="AJ2" s="251"/>
      <c r="AK2" s="251"/>
      <c r="AL2" s="252"/>
    </row>
    <row r="3" spans="1:38" ht="24" customHeight="1" x14ac:dyDescent="0.35">
      <c r="A3" s="348" t="s">
        <v>52</v>
      </c>
      <c r="B3" s="349"/>
      <c r="C3" s="15">
        <v>56789</v>
      </c>
      <c r="D3" s="22" t="s">
        <v>44</v>
      </c>
      <c r="E3" s="24">
        <v>3</v>
      </c>
      <c r="F3" s="23" t="s">
        <v>45</v>
      </c>
      <c r="G3" s="350" t="s">
        <v>22</v>
      </c>
      <c r="H3" s="350"/>
      <c r="I3" s="2">
        <v>43815</v>
      </c>
      <c r="J3" s="16">
        <v>0.92291666666666661</v>
      </c>
      <c r="L3" s="302" t="s">
        <v>70</v>
      </c>
      <c r="M3" s="225" t="s">
        <v>71</v>
      </c>
      <c r="N3" s="254" t="s">
        <v>72</v>
      </c>
      <c r="O3" s="255"/>
      <c r="P3" s="256"/>
      <c r="Q3" s="225" t="s">
        <v>73</v>
      </c>
      <c r="R3" s="225"/>
      <c r="S3" s="225" t="s">
        <v>74</v>
      </c>
      <c r="T3" s="225"/>
      <c r="U3" s="220" t="s">
        <v>129</v>
      </c>
      <c r="V3" s="220"/>
      <c r="W3" s="260" t="s">
        <v>92</v>
      </c>
      <c r="X3" s="220" t="s">
        <v>75</v>
      </c>
      <c r="Y3" s="220"/>
      <c r="Z3" s="222" t="s">
        <v>130</v>
      </c>
      <c r="AA3" s="225" t="s">
        <v>76</v>
      </c>
      <c r="AB3" s="225" t="s">
        <v>77</v>
      </c>
      <c r="AC3" s="304" t="s">
        <v>78</v>
      </c>
      <c r="AD3" s="304"/>
      <c r="AE3" s="304"/>
      <c r="AF3" s="225" t="s">
        <v>131</v>
      </c>
      <c r="AG3" s="225"/>
      <c r="AH3" s="254" t="s">
        <v>93</v>
      </c>
      <c r="AI3" s="255"/>
      <c r="AJ3" s="255"/>
      <c r="AK3" s="255"/>
      <c r="AL3" s="295"/>
    </row>
    <row r="4" spans="1:38" ht="17.149999999999999" customHeight="1" x14ac:dyDescent="0.35">
      <c r="A4" s="351" t="s">
        <v>64</v>
      </c>
      <c r="B4" s="352"/>
      <c r="C4" s="64" t="s">
        <v>142</v>
      </c>
      <c r="D4" s="40"/>
      <c r="E4" s="40"/>
      <c r="F4" s="305" t="s">
        <v>47</v>
      </c>
      <c r="G4" s="306"/>
      <c r="H4" s="306"/>
      <c r="I4" s="306"/>
      <c r="J4" s="16" t="s">
        <v>25</v>
      </c>
      <c r="L4" s="303"/>
      <c r="M4" s="253"/>
      <c r="N4" s="257"/>
      <c r="O4" s="258"/>
      <c r="P4" s="259"/>
      <c r="Q4" s="225"/>
      <c r="R4" s="225"/>
      <c r="S4" s="225"/>
      <c r="T4" s="225"/>
      <c r="U4" s="220"/>
      <c r="V4" s="220"/>
      <c r="W4" s="261"/>
      <c r="X4" s="220"/>
      <c r="Y4" s="220"/>
      <c r="Z4" s="223"/>
      <c r="AA4" s="225"/>
      <c r="AB4" s="225"/>
      <c r="AC4" s="304"/>
      <c r="AD4" s="304"/>
      <c r="AE4" s="304"/>
      <c r="AF4" s="225"/>
      <c r="AG4" s="225"/>
      <c r="AH4" s="296"/>
      <c r="AI4" s="297"/>
      <c r="AJ4" s="297"/>
      <c r="AK4" s="297"/>
      <c r="AL4" s="298"/>
    </row>
    <row r="5" spans="1:38" ht="29.15" customHeight="1" x14ac:dyDescent="0.35">
      <c r="A5" s="307" t="s">
        <v>49</v>
      </c>
      <c r="B5" s="308"/>
      <c r="C5" s="309"/>
      <c r="D5" s="310" t="s">
        <v>63</v>
      </c>
      <c r="E5" s="311"/>
      <c r="F5" s="311"/>
      <c r="G5" s="311"/>
      <c r="H5" s="311"/>
      <c r="I5" s="311"/>
      <c r="J5" s="312"/>
      <c r="L5" s="303"/>
      <c r="M5" s="253"/>
      <c r="N5" s="257"/>
      <c r="O5" s="258"/>
      <c r="P5" s="259"/>
      <c r="Q5" s="225"/>
      <c r="R5" s="225"/>
      <c r="S5" s="225"/>
      <c r="T5" s="225"/>
      <c r="U5" s="220"/>
      <c r="V5" s="220"/>
      <c r="W5" s="261"/>
      <c r="X5" s="220"/>
      <c r="Y5" s="220"/>
      <c r="Z5" s="223"/>
      <c r="AA5" s="225"/>
      <c r="AB5" s="225"/>
      <c r="AC5" s="304"/>
      <c r="AD5" s="304"/>
      <c r="AE5" s="304"/>
      <c r="AF5" s="225"/>
      <c r="AG5" s="225"/>
      <c r="AH5" s="263" t="s">
        <v>102</v>
      </c>
      <c r="AI5" s="263" t="s">
        <v>80</v>
      </c>
      <c r="AJ5" s="263" t="s">
        <v>90</v>
      </c>
      <c r="AK5" s="263" t="s">
        <v>91</v>
      </c>
      <c r="AL5" s="218" t="s">
        <v>81</v>
      </c>
    </row>
    <row r="6" spans="1:38" ht="14.5" customHeight="1" x14ac:dyDescent="0.35">
      <c r="A6" s="162" t="s">
        <v>0</v>
      </c>
      <c r="B6" s="160" t="s">
        <v>1</v>
      </c>
      <c r="C6" s="160" t="s">
        <v>43</v>
      </c>
      <c r="D6" s="161" t="s">
        <v>46</v>
      </c>
      <c r="E6" s="315" t="s">
        <v>143</v>
      </c>
      <c r="F6" s="316"/>
      <c r="G6" s="313" t="s">
        <v>95</v>
      </c>
      <c r="H6" s="314"/>
      <c r="I6" s="314"/>
      <c r="J6" s="137">
        <v>4</v>
      </c>
      <c r="L6" s="303"/>
      <c r="M6" s="253"/>
      <c r="N6" s="257"/>
      <c r="O6" s="258"/>
      <c r="P6" s="259"/>
      <c r="Q6" s="225"/>
      <c r="R6" s="225"/>
      <c r="S6" s="225"/>
      <c r="T6" s="225"/>
      <c r="U6" s="220" t="s">
        <v>128</v>
      </c>
      <c r="V6" s="294" t="s">
        <v>82</v>
      </c>
      <c r="W6" s="261"/>
      <c r="X6" s="220"/>
      <c r="Y6" s="220"/>
      <c r="Z6" s="223"/>
      <c r="AA6" s="225"/>
      <c r="AB6" s="225"/>
      <c r="AC6" s="225" t="s">
        <v>132</v>
      </c>
      <c r="AD6" s="225" t="s">
        <v>89</v>
      </c>
      <c r="AE6" s="225" t="s">
        <v>83</v>
      </c>
      <c r="AF6" s="225" t="s">
        <v>139</v>
      </c>
      <c r="AG6" s="225" t="s">
        <v>84</v>
      </c>
      <c r="AH6" s="261"/>
      <c r="AI6" s="261"/>
      <c r="AJ6" s="261"/>
      <c r="AK6" s="261"/>
      <c r="AL6" s="219"/>
    </row>
    <row r="7" spans="1:38" ht="15" customHeight="1" thickBot="1" x14ac:dyDescent="0.4">
      <c r="A7" s="163" t="s">
        <v>33</v>
      </c>
      <c r="B7" s="164" t="s">
        <v>29</v>
      </c>
      <c r="C7" s="165" t="s">
        <v>144</v>
      </c>
      <c r="D7" s="27" t="s">
        <v>34</v>
      </c>
      <c r="E7" s="299" t="s">
        <v>145</v>
      </c>
      <c r="F7" s="300"/>
      <c r="G7" s="340" t="s">
        <v>40</v>
      </c>
      <c r="H7" s="341"/>
      <c r="I7" s="341"/>
      <c r="J7" s="28">
        <v>4.03</v>
      </c>
      <c r="L7" s="303"/>
      <c r="M7" s="253"/>
      <c r="N7" s="225" t="s">
        <v>85</v>
      </c>
      <c r="O7" s="225" t="s">
        <v>86</v>
      </c>
      <c r="P7" s="225" t="s">
        <v>87</v>
      </c>
      <c r="Q7" s="225"/>
      <c r="R7" s="225"/>
      <c r="S7" s="225"/>
      <c r="T7" s="225"/>
      <c r="U7" s="220"/>
      <c r="V7" s="294"/>
      <c r="W7" s="261"/>
      <c r="X7" s="220"/>
      <c r="Y7" s="220"/>
      <c r="Z7" s="223"/>
      <c r="AA7" s="225"/>
      <c r="AB7" s="225"/>
      <c r="AC7" s="225"/>
      <c r="AD7" s="225"/>
      <c r="AE7" s="225"/>
      <c r="AF7" s="225"/>
      <c r="AG7" s="225"/>
      <c r="AH7" s="261"/>
      <c r="AI7" s="261"/>
      <c r="AJ7" s="261"/>
      <c r="AK7" s="261"/>
      <c r="AL7" s="219"/>
    </row>
    <row r="8" spans="1:38" ht="20.149999999999999" customHeight="1" x14ac:dyDescent="0.35">
      <c r="A8" s="328" t="s">
        <v>112</v>
      </c>
      <c r="B8" s="329"/>
      <c r="C8" s="329"/>
      <c r="D8" s="329"/>
      <c r="E8" s="330"/>
      <c r="F8" s="331" t="s">
        <v>27</v>
      </c>
      <c r="G8" s="332"/>
      <c r="H8" s="332"/>
      <c r="I8" s="332"/>
      <c r="J8" s="333"/>
      <c r="L8" s="303"/>
      <c r="M8" s="253"/>
      <c r="N8" s="234"/>
      <c r="O8" s="234"/>
      <c r="P8" s="225"/>
      <c r="Q8" s="225" t="s">
        <v>85</v>
      </c>
      <c r="R8" s="225" t="s">
        <v>86</v>
      </c>
      <c r="S8" s="225" t="s">
        <v>85</v>
      </c>
      <c r="T8" s="225" t="s">
        <v>86</v>
      </c>
      <c r="U8" s="220"/>
      <c r="V8" s="294"/>
      <c r="W8" s="261"/>
      <c r="X8" s="220" t="s">
        <v>85</v>
      </c>
      <c r="Y8" s="220" t="s">
        <v>86</v>
      </c>
      <c r="Z8" s="223"/>
      <c r="AA8" s="225"/>
      <c r="AB8" s="225"/>
      <c r="AC8" s="225"/>
      <c r="AD8" s="225"/>
      <c r="AE8" s="225"/>
      <c r="AF8" s="225"/>
      <c r="AG8" s="225"/>
      <c r="AH8" s="261"/>
      <c r="AI8" s="261"/>
      <c r="AJ8" s="261"/>
      <c r="AK8" s="261"/>
      <c r="AL8" s="219"/>
    </row>
    <row r="9" spans="1:38" x14ac:dyDescent="0.35">
      <c r="A9" s="334" t="s">
        <v>12</v>
      </c>
      <c r="B9" s="335"/>
      <c r="C9" s="335"/>
      <c r="D9" s="265" t="s">
        <v>111</v>
      </c>
      <c r="E9" s="267" t="s">
        <v>110</v>
      </c>
      <c r="F9" s="421" t="s">
        <v>116</v>
      </c>
      <c r="G9" s="339"/>
      <c r="H9" s="339"/>
      <c r="I9" s="339"/>
      <c r="J9" s="20">
        <f>H30</f>
        <v>13.87711636079999</v>
      </c>
      <c r="L9" s="303"/>
      <c r="M9" s="253"/>
      <c r="N9" s="234"/>
      <c r="O9" s="234"/>
      <c r="P9" s="225"/>
      <c r="Q9" s="234"/>
      <c r="R9" s="234"/>
      <c r="S9" s="234"/>
      <c r="T9" s="234"/>
      <c r="U9" s="220"/>
      <c r="V9" s="294"/>
      <c r="W9" s="262"/>
      <c r="X9" s="235"/>
      <c r="Y9" s="235"/>
      <c r="Z9" s="224"/>
      <c r="AA9" s="225"/>
      <c r="AB9" s="225"/>
      <c r="AC9" s="225"/>
      <c r="AD9" s="225"/>
      <c r="AE9" s="225"/>
      <c r="AF9" s="225"/>
      <c r="AG9" s="225"/>
      <c r="AH9" s="261"/>
      <c r="AI9" s="261"/>
      <c r="AJ9" s="261"/>
      <c r="AK9" s="261"/>
      <c r="AL9" s="219"/>
    </row>
    <row r="10" spans="1:38" ht="15" thickBot="1" x14ac:dyDescent="0.4">
      <c r="A10" s="82" t="s">
        <v>13</v>
      </c>
      <c r="B10" s="85" t="s">
        <v>14</v>
      </c>
      <c r="C10" s="85" t="s">
        <v>15</v>
      </c>
      <c r="D10" s="266"/>
      <c r="E10" s="268"/>
      <c r="F10" s="338" t="s">
        <v>11</v>
      </c>
      <c r="G10" s="339"/>
      <c r="H10" s="339"/>
      <c r="I10" s="339"/>
      <c r="J10" s="31">
        <f>G30</f>
        <v>14.353529040542998</v>
      </c>
      <c r="L10" s="138">
        <v>1</v>
      </c>
      <c r="M10" s="70">
        <f>L10+1</f>
        <v>2</v>
      </c>
      <c r="N10" s="70">
        <f>M10+1</f>
        <v>3</v>
      </c>
      <c r="O10" s="70">
        <f t="shared" ref="O10:AL10" si="0">N10+1</f>
        <v>4</v>
      </c>
      <c r="P10" s="70">
        <f t="shared" si="0"/>
        <v>5</v>
      </c>
      <c r="Q10" s="70">
        <f t="shared" si="0"/>
        <v>6</v>
      </c>
      <c r="R10" s="70">
        <f t="shared" si="0"/>
        <v>7</v>
      </c>
      <c r="S10" s="70">
        <f t="shared" si="0"/>
        <v>8</v>
      </c>
      <c r="T10" s="70">
        <f t="shared" si="0"/>
        <v>9</v>
      </c>
      <c r="U10" s="70">
        <f t="shared" si="0"/>
        <v>10</v>
      </c>
      <c r="V10" s="70">
        <f t="shared" si="0"/>
        <v>11</v>
      </c>
      <c r="W10" s="70">
        <f t="shared" si="0"/>
        <v>12</v>
      </c>
      <c r="X10" s="70">
        <f t="shared" si="0"/>
        <v>13</v>
      </c>
      <c r="Y10" s="70">
        <f t="shared" si="0"/>
        <v>14</v>
      </c>
      <c r="Z10" s="70">
        <v>15</v>
      </c>
      <c r="AA10" s="70">
        <v>16</v>
      </c>
      <c r="AB10" s="70">
        <f t="shared" si="0"/>
        <v>17</v>
      </c>
      <c r="AC10" s="70">
        <f t="shared" si="0"/>
        <v>18</v>
      </c>
      <c r="AD10" s="70">
        <f t="shared" si="0"/>
        <v>19</v>
      </c>
      <c r="AE10" s="70">
        <f t="shared" si="0"/>
        <v>20</v>
      </c>
      <c r="AF10" s="70">
        <f t="shared" si="0"/>
        <v>21</v>
      </c>
      <c r="AG10" s="70">
        <f t="shared" si="0"/>
        <v>22</v>
      </c>
      <c r="AH10" s="70">
        <f t="shared" si="0"/>
        <v>23</v>
      </c>
      <c r="AI10" s="70">
        <f t="shared" si="0"/>
        <v>24</v>
      </c>
      <c r="AJ10" s="70">
        <f t="shared" si="0"/>
        <v>25</v>
      </c>
      <c r="AK10" s="70">
        <f t="shared" si="0"/>
        <v>26</v>
      </c>
      <c r="AL10" s="139">
        <f t="shared" si="0"/>
        <v>27</v>
      </c>
    </row>
    <row r="11" spans="1:38" ht="15" thickBot="1" x14ac:dyDescent="0.4">
      <c r="A11" s="17">
        <v>4.04</v>
      </c>
      <c r="B11" s="3">
        <v>2.2599999999999998</v>
      </c>
      <c r="C11" s="4">
        <v>2.56</v>
      </c>
      <c r="D11" s="83">
        <f>A11*B11*C11</f>
        <v>23.373823999999999</v>
      </c>
      <c r="E11" s="84">
        <f>D11*E12</f>
        <v>13.877116360799988</v>
      </c>
      <c r="F11" s="317" t="s">
        <v>115</v>
      </c>
      <c r="G11" s="318"/>
      <c r="H11" s="318"/>
      <c r="I11" s="318"/>
      <c r="J11" s="34">
        <f>(J10-J9)/J9*100</f>
        <v>3.4330812494213609</v>
      </c>
      <c r="L11" s="119" t="str">
        <f>H2</f>
        <v>004ПЕ40</v>
      </c>
      <c r="M11" s="75" t="str">
        <f>C4</f>
        <v>ВЛЕС</v>
      </c>
      <c r="N11" s="75" t="str">
        <f>B17</f>
        <v>ЛИР</v>
      </c>
      <c r="O11" s="75" t="str">
        <f>B18</f>
        <v>ИИИ</v>
      </c>
      <c r="P11" s="76" t="str">
        <f>J4</f>
        <v>АБВ</v>
      </c>
      <c r="Q11" s="78">
        <f>G17</f>
        <v>0.62</v>
      </c>
      <c r="R11" s="77">
        <f>G18</f>
        <v>0.6</v>
      </c>
      <c r="S11" s="78">
        <f>H17</f>
        <v>15.210335999999998</v>
      </c>
      <c r="T11" s="78">
        <f>H18</f>
        <v>14.3529888</v>
      </c>
      <c r="U11" s="79">
        <f>J9</f>
        <v>13.87711636079999</v>
      </c>
      <c r="V11" s="78">
        <f>J10</f>
        <v>14.353529040542998</v>
      </c>
      <c r="W11" s="80">
        <f>J11</f>
        <v>3.4330812494213609</v>
      </c>
      <c r="X11" s="121">
        <f>I17</f>
        <v>9.6073247823018946</v>
      </c>
      <c r="Y11" s="121">
        <f>I18</f>
        <v>3.4291882176923485</v>
      </c>
      <c r="Z11" s="121">
        <f>J18</f>
        <v>6.1781365646095461</v>
      </c>
      <c r="AA11" s="114">
        <f>J14</f>
        <v>150</v>
      </c>
      <c r="AB11" s="7">
        <f>J13</f>
        <v>0.90653947716102001</v>
      </c>
      <c r="AC11" s="91">
        <f>J6</f>
        <v>4</v>
      </c>
      <c r="AD11" s="78">
        <f>J7</f>
        <v>4.03</v>
      </c>
      <c r="AE11" s="91">
        <f>J12</f>
        <v>4.1348000000000003</v>
      </c>
      <c r="AF11" s="117">
        <f>E12</f>
        <v>0.59370329650809339</v>
      </c>
      <c r="AG11" s="7">
        <f>E13</f>
        <v>0.61408561305770926</v>
      </c>
      <c r="AH11" s="96">
        <f>J21</f>
        <v>91.18221149851729</v>
      </c>
      <c r="AI11" s="78">
        <f>J22</f>
        <v>2.1407163295046008</v>
      </c>
      <c r="AJ11" s="78">
        <f>J23</f>
        <v>5.806002563154645</v>
      </c>
      <c r="AK11" s="78">
        <f>J24</f>
        <v>0.87106960882348294</v>
      </c>
      <c r="AL11" s="79">
        <f>J25</f>
        <v>2.4870659395415178</v>
      </c>
    </row>
    <row r="12" spans="1:38" ht="19" customHeight="1" x14ac:dyDescent="0.35">
      <c r="A12" s="271" t="s">
        <v>117</v>
      </c>
      <c r="B12" s="272"/>
      <c r="C12" s="272"/>
      <c r="D12" s="273"/>
      <c r="E12" s="116">
        <f>J9/D11</f>
        <v>0.59370329650809339</v>
      </c>
      <c r="F12" s="288" t="s">
        <v>147</v>
      </c>
      <c r="G12" s="291" t="s">
        <v>39</v>
      </c>
      <c r="H12" s="292"/>
      <c r="I12" s="293"/>
      <c r="J12" s="35">
        <f>C29/100</f>
        <v>4.1348000000000003</v>
      </c>
    </row>
    <row r="13" spans="1:38" ht="20.149999999999999" customHeight="1" x14ac:dyDescent="0.35">
      <c r="A13" s="274" t="s">
        <v>118</v>
      </c>
      <c r="B13" s="272"/>
      <c r="C13" s="272"/>
      <c r="D13" s="273"/>
      <c r="E13" s="29">
        <f>J10/D11</f>
        <v>0.61408561305770926</v>
      </c>
      <c r="F13" s="289"/>
      <c r="G13" s="322" t="s">
        <v>28</v>
      </c>
      <c r="H13" s="323"/>
      <c r="I13" s="324"/>
      <c r="J13" s="18">
        <f>F30/J14</f>
        <v>0.90653947716102001</v>
      </c>
    </row>
    <row r="14" spans="1:38" ht="15" customHeight="1" thickBot="1" x14ac:dyDescent="0.4">
      <c r="A14" s="319" t="s">
        <v>119</v>
      </c>
      <c r="B14" s="320"/>
      <c r="C14" s="320"/>
      <c r="D14" s="321"/>
      <c r="E14" s="30">
        <f>E12-E13</f>
        <v>-2.0382316549615864E-2</v>
      </c>
      <c r="F14" s="290"/>
      <c r="G14" s="325" t="s">
        <v>148</v>
      </c>
      <c r="H14" s="286"/>
      <c r="I14" s="326"/>
      <c r="J14" s="60">
        <f>SUBTOTAL(2,E34:E583)</f>
        <v>150</v>
      </c>
    </row>
    <row r="15" spans="1:38" x14ac:dyDescent="0.35">
      <c r="A15" s="328" t="s">
        <v>31</v>
      </c>
      <c r="B15" s="370"/>
      <c r="C15" s="370"/>
      <c r="D15" s="370"/>
      <c r="E15" s="370"/>
      <c r="F15" s="370"/>
      <c r="G15" s="370"/>
      <c r="H15" s="370"/>
      <c r="I15" s="370"/>
      <c r="J15" s="371"/>
    </row>
    <row r="16" spans="1:38" ht="46.5" customHeight="1" x14ac:dyDescent="0.35">
      <c r="A16" s="82" t="s">
        <v>17</v>
      </c>
      <c r="B16" s="85" t="s">
        <v>32</v>
      </c>
      <c r="C16" s="85" t="s">
        <v>18</v>
      </c>
      <c r="D16" s="85" t="s">
        <v>19</v>
      </c>
      <c r="E16" s="85" t="s">
        <v>20</v>
      </c>
      <c r="F16" s="85" t="s">
        <v>113</v>
      </c>
      <c r="G16" s="6" t="s">
        <v>24</v>
      </c>
      <c r="H16" s="50" t="s">
        <v>10</v>
      </c>
      <c r="I16" s="106" t="s">
        <v>21</v>
      </c>
      <c r="J16" s="269" t="s">
        <v>114</v>
      </c>
    </row>
    <row r="17" spans="1:13" x14ac:dyDescent="0.35">
      <c r="A17" s="82" t="s">
        <v>16</v>
      </c>
      <c r="B17" s="5" t="s">
        <v>37</v>
      </c>
      <c r="C17" s="3">
        <v>4</v>
      </c>
      <c r="D17" s="3">
        <v>2.2799999999999998</v>
      </c>
      <c r="E17" s="4">
        <v>2.69</v>
      </c>
      <c r="F17" s="83">
        <f>C17*D17*E17</f>
        <v>24.532799999999998</v>
      </c>
      <c r="G17" s="5">
        <v>0.62</v>
      </c>
      <c r="H17" s="105">
        <f>F17*G17</f>
        <v>15.210335999999998</v>
      </c>
      <c r="I17" s="6">
        <f>(H17-J9)/J9*100</f>
        <v>9.6073247823018946</v>
      </c>
      <c r="J17" s="270"/>
    </row>
    <row r="18" spans="1:13" ht="15" thickBot="1" x14ac:dyDescent="0.4">
      <c r="A18" s="51" t="s">
        <v>88</v>
      </c>
      <c r="B18" s="21" t="s">
        <v>35</v>
      </c>
      <c r="C18" s="32">
        <f>A11</f>
        <v>4.04</v>
      </c>
      <c r="D18" s="32">
        <f>B11</f>
        <v>2.2599999999999998</v>
      </c>
      <c r="E18" s="32">
        <v>2.62</v>
      </c>
      <c r="F18" s="115">
        <f>C18*D18*E18</f>
        <v>23.921648000000001</v>
      </c>
      <c r="G18" s="8">
        <v>0.6</v>
      </c>
      <c r="H18" s="105">
        <f>F18*G18</f>
        <v>14.3529888</v>
      </c>
      <c r="I18" s="9">
        <f>(H18-J9)/J9*100</f>
        <v>3.4291882176923485</v>
      </c>
      <c r="J18" s="19">
        <f>I17-I18</f>
        <v>6.1781365646095461</v>
      </c>
    </row>
    <row r="19" spans="1:13" ht="17" customHeight="1" x14ac:dyDescent="0.35">
      <c r="A19" s="372" t="s">
        <v>55</v>
      </c>
      <c r="B19" s="373"/>
      <c r="C19" s="373"/>
      <c r="D19" s="373"/>
      <c r="E19" s="373"/>
      <c r="F19" s="373"/>
      <c r="G19" s="373"/>
      <c r="H19" s="373"/>
      <c r="I19" s="373"/>
      <c r="J19" s="374"/>
    </row>
    <row r="20" spans="1:13" ht="14.5" customHeight="1" x14ac:dyDescent="0.35">
      <c r="A20" s="278" t="s">
        <v>122</v>
      </c>
      <c r="B20" s="279"/>
      <c r="C20" s="279"/>
      <c r="D20" s="279"/>
      <c r="E20" s="279"/>
      <c r="F20" s="280"/>
      <c r="G20" s="86" t="s">
        <v>121</v>
      </c>
      <c r="H20" s="275" t="s">
        <v>120</v>
      </c>
      <c r="I20" s="276"/>
      <c r="J20" s="277"/>
    </row>
    <row r="21" spans="1:13" ht="16" customHeight="1" x14ac:dyDescent="0.35">
      <c r="A21" s="281" t="s">
        <v>56</v>
      </c>
      <c r="B21" s="282"/>
      <c r="C21" s="282"/>
      <c r="D21" s="282"/>
      <c r="E21" s="282"/>
      <c r="F21" s="283"/>
      <c r="G21" s="58" t="str">
        <f>D7</f>
        <v>ПЕ40</v>
      </c>
      <c r="H21" s="86">
        <f>COUNTIF($B$34:$B$583,G21)</f>
        <v>137</v>
      </c>
      <c r="I21" s="6">
        <f>SUMIF($B$34:$B$583,G21,$H$34:$H$583)</f>
        <v>12.653461589999992</v>
      </c>
      <c r="J21" s="63">
        <f>I21/$J$9*100</f>
        <v>91.18221149851729</v>
      </c>
      <c r="L21" s="264"/>
      <c r="M21" s="264"/>
    </row>
    <row r="22" spans="1:13" x14ac:dyDescent="0.35">
      <c r="A22" s="281" t="s">
        <v>61</v>
      </c>
      <c r="B22" s="282"/>
      <c r="C22" s="282"/>
      <c r="D22" s="282"/>
      <c r="E22" s="282"/>
      <c r="F22" s="283"/>
      <c r="G22" s="58">
        <v>3</v>
      </c>
      <c r="H22" s="86">
        <f>COUNTIF($B$34:$B$583,G22)</f>
        <v>3</v>
      </c>
      <c r="I22" s="6">
        <f>SUMIF($B$34:$B$583,G22,$H$34:$H$583)</f>
        <v>0.29706969599999999</v>
      </c>
      <c r="J22" s="118">
        <f t="shared" ref="J22:J24" si="1">I22/$J$9*100</f>
        <v>2.1407163295046008</v>
      </c>
      <c r="L22" s="264"/>
      <c r="M22" s="264"/>
    </row>
    <row r="23" spans="1:13" x14ac:dyDescent="0.35">
      <c r="A23" s="281" t="s">
        <v>58</v>
      </c>
      <c r="B23" s="282"/>
      <c r="C23" s="282"/>
      <c r="D23" s="282"/>
      <c r="E23" s="282"/>
      <c r="F23" s="283"/>
      <c r="G23" s="58" t="s">
        <v>57</v>
      </c>
      <c r="H23" s="86">
        <f>COUNTIF($B$34:$B$583,G23)</f>
        <v>9</v>
      </c>
      <c r="I23" s="6">
        <f>SUMIF($B$34:$B$583,G23,$H$34:$H$583)</f>
        <v>0.80570573160000003</v>
      </c>
      <c r="J23" s="118">
        <f t="shared" si="1"/>
        <v>5.806002563154645</v>
      </c>
      <c r="L23" s="264"/>
      <c r="M23" s="264"/>
    </row>
    <row r="24" spans="1:13" ht="14.5" customHeight="1" x14ac:dyDescent="0.35">
      <c r="A24" s="281" t="s">
        <v>59</v>
      </c>
      <c r="B24" s="282"/>
      <c r="C24" s="282"/>
      <c r="D24" s="282"/>
      <c r="E24" s="282"/>
      <c r="F24" s="283"/>
      <c r="G24" s="58" t="s">
        <v>60</v>
      </c>
      <c r="H24" s="86">
        <f>COUNTIF($B$34:$B$583,G24)</f>
        <v>1</v>
      </c>
      <c r="I24" s="6">
        <f>SUMIF($B$34:$B$583,G24,$H$34:$H$583)</f>
        <v>0.12087934320000002</v>
      </c>
      <c r="J24" s="118">
        <f t="shared" si="1"/>
        <v>0.87106960882348294</v>
      </c>
      <c r="L24" s="264"/>
      <c r="M24" s="264"/>
    </row>
    <row r="25" spans="1:13" ht="15" thickBot="1" x14ac:dyDescent="0.4">
      <c r="A25" s="284" t="s">
        <v>123</v>
      </c>
      <c r="B25" s="285"/>
      <c r="C25" s="285"/>
      <c r="D25" s="285"/>
      <c r="E25" s="285"/>
      <c r="F25" s="286"/>
      <c r="G25" s="286"/>
      <c r="H25" s="287"/>
      <c r="I25" s="74">
        <f>I30</f>
        <v>0.34513303439999998</v>
      </c>
      <c r="J25" s="31">
        <f>I25/H30*100</f>
        <v>2.4870659395415178</v>
      </c>
      <c r="L25" s="264"/>
      <c r="M25" s="264"/>
    </row>
    <row r="26" spans="1:13" x14ac:dyDescent="0.35">
      <c r="A26" s="377" t="s">
        <v>53</v>
      </c>
      <c r="B26" s="378"/>
      <c r="C26" s="378"/>
      <c r="D26" s="378"/>
      <c r="E26" s="378"/>
      <c r="F26" s="378"/>
      <c r="G26" s="378"/>
      <c r="H26" s="378"/>
      <c r="I26" s="378"/>
      <c r="J26" s="379"/>
      <c r="L26" s="264"/>
      <c r="M26" s="264"/>
    </row>
    <row r="27" spans="1:13" x14ac:dyDescent="0.35">
      <c r="A27" s="380" t="s">
        <v>54</v>
      </c>
      <c r="B27" s="381"/>
      <c r="C27" s="107">
        <f t="shared" ref="C27:I27" si="2">C28*2</f>
        <v>9.1657957690828251</v>
      </c>
      <c r="D27" s="108">
        <f t="shared" si="2"/>
        <v>36.185759864927981</v>
      </c>
      <c r="E27" s="108">
        <f t="shared" si="2"/>
        <v>71.194972549549476</v>
      </c>
      <c r="F27" s="109">
        <f t="shared" si="2"/>
        <v>1.3237051280313743</v>
      </c>
      <c r="G27" s="109">
        <f t="shared" si="2"/>
        <v>8.0693282484074563E-2</v>
      </c>
      <c r="H27" s="109">
        <f t="shared" si="2"/>
        <v>7.7548448163505757E-2</v>
      </c>
      <c r="I27" s="109">
        <f t="shared" si="2"/>
        <v>2.871433413453852E-2</v>
      </c>
      <c r="J27" s="382" t="s">
        <v>124</v>
      </c>
      <c r="L27" s="264"/>
      <c r="M27" s="264"/>
    </row>
    <row r="28" spans="1:13" x14ac:dyDescent="0.35">
      <c r="A28" s="380" t="s">
        <v>36</v>
      </c>
      <c r="B28" s="381"/>
      <c r="C28" s="110">
        <f>STDEV(C34:C210)</f>
        <v>4.5828978845414126</v>
      </c>
      <c r="D28" s="110">
        <f t="shared" ref="D28:I28" si="3">STDEV(D34:D210)</f>
        <v>18.09287993246399</v>
      </c>
      <c r="E28" s="110">
        <f t="shared" si="3"/>
        <v>35.597486274774738</v>
      </c>
      <c r="F28" s="109">
        <f t="shared" si="3"/>
        <v>0.66185256401568715</v>
      </c>
      <c r="G28" s="109">
        <f t="shared" si="3"/>
        <v>4.0346641242037282E-2</v>
      </c>
      <c r="H28" s="109">
        <f t="shared" si="3"/>
        <v>3.8774224081752878E-2</v>
      </c>
      <c r="I28" s="109">
        <f t="shared" si="3"/>
        <v>1.435716706726926E-2</v>
      </c>
      <c r="J28" s="383"/>
      <c r="L28" s="264"/>
      <c r="M28" s="264"/>
    </row>
    <row r="29" spans="1:13" x14ac:dyDescent="0.35">
      <c r="A29" s="375" t="s">
        <v>2</v>
      </c>
      <c r="B29" s="376"/>
      <c r="C29" s="111">
        <f>C30/J14</f>
        <v>413.48</v>
      </c>
      <c r="D29" s="111">
        <f>D30/J14</f>
        <v>149.49333333333334</v>
      </c>
      <c r="E29" s="111">
        <f>E30/J14</f>
        <v>186.98666666666668</v>
      </c>
      <c r="F29" s="112">
        <f>F30/J14</f>
        <v>0.90653947716102001</v>
      </c>
      <c r="G29" s="112">
        <f>G30/J14</f>
        <v>9.5690193603619994E-2</v>
      </c>
      <c r="H29" s="112">
        <f>H30/J14</f>
        <v>9.2514109071999931E-2</v>
      </c>
      <c r="I29" s="111">
        <f>I30/J14</f>
        <v>2.3008868959999997E-3</v>
      </c>
      <c r="J29" s="113">
        <f>J14+33</f>
        <v>183</v>
      </c>
      <c r="L29" s="264"/>
      <c r="M29" s="264"/>
    </row>
    <row r="30" spans="1:13" ht="15" thickBot="1" x14ac:dyDescent="0.4">
      <c r="A30" s="353" t="s">
        <v>3</v>
      </c>
      <c r="B30" s="354"/>
      <c r="C30" s="36">
        <f t="shared" ref="C30:J30" si="4">SUM(C34:C424)</f>
        <v>62022</v>
      </c>
      <c r="D30" s="36">
        <f t="shared" si="4"/>
        <v>22424</v>
      </c>
      <c r="E30" s="36">
        <f t="shared" si="4"/>
        <v>28048</v>
      </c>
      <c r="F30" s="36">
        <f t="shared" si="4"/>
        <v>135.980921574153</v>
      </c>
      <c r="G30" s="37">
        <f t="shared" si="4"/>
        <v>14.353529040542998</v>
      </c>
      <c r="H30" s="37">
        <f t="shared" si="4"/>
        <v>13.87711636079999</v>
      </c>
      <c r="I30" s="38">
        <f t="shared" si="4"/>
        <v>0.34513303439999998</v>
      </c>
      <c r="J30" s="59">
        <f t="shared" si="4"/>
        <v>4</v>
      </c>
    </row>
    <row r="31" spans="1:13" ht="15" thickBot="1" x14ac:dyDescent="0.4">
      <c r="A31" s="355" t="s">
        <v>50</v>
      </c>
      <c r="B31" s="356"/>
      <c r="C31" s="356"/>
      <c r="D31" s="356"/>
      <c r="E31" s="356"/>
      <c r="F31" s="356"/>
      <c r="G31" s="356"/>
      <c r="H31" s="356"/>
      <c r="I31" s="356"/>
      <c r="J31" s="357"/>
    </row>
    <row r="32" spans="1:13" ht="25" customHeight="1" x14ac:dyDescent="0.35">
      <c r="A32" s="328" t="s">
        <v>4</v>
      </c>
      <c r="B32" s="359" t="s">
        <v>51</v>
      </c>
      <c r="C32" s="361" t="s">
        <v>5</v>
      </c>
      <c r="D32" s="362"/>
      <c r="E32" s="363"/>
      <c r="F32" s="364" t="s">
        <v>23</v>
      </c>
      <c r="G32" s="366" t="s">
        <v>9</v>
      </c>
      <c r="H32" s="367"/>
      <c r="I32" s="367"/>
      <c r="J32" s="368" t="s">
        <v>41</v>
      </c>
    </row>
    <row r="33" spans="1:10" ht="84.5" thickBot="1" x14ac:dyDescent="0.4">
      <c r="A33" s="358"/>
      <c r="B33" s="360"/>
      <c r="C33" s="52" t="s">
        <v>30</v>
      </c>
      <c r="D33" s="53" t="s">
        <v>6</v>
      </c>
      <c r="E33" s="54" t="s">
        <v>7</v>
      </c>
      <c r="F33" s="365"/>
      <c r="G33" s="55" t="s">
        <v>26</v>
      </c>
      <c r="H33" s="56" t="s">
        <v>38</v>
      </c>
      <c r="I33" s="57" t="s">
        <v>42</v>
      </c>
      <c r="J33" s="369"/>
    </row>
    <row r="34" spans="1:10" x14ac:dyDescent="0.35">
      <c r="A34" s="41">
        <v>1</v>
      </c>
      <c r="B34" s="13" t="s">
        <v>34</v>
      </c>
      <c r="C34" s="13">
        <v>419</v>
      </c>
      <c r="D34" s="13">
        <v>176</v>
      </c>
      <c r="E34" s="13">
        <v>228</v>
      </c>
      <c r="F34" s="12">
        <f>IF(C34=0,0,(E34-D34)/C34*10)</f>
        <v>1.2410501193317423</v>
      </c>
      <c r="G34" s="7">
        <f t="shared" ref="G34:G98" si="5">(3.1416*C34/100*(D34/10*D34/10+E34/10*E34/10))/80000</f>
        <v>0.13650346248000003</v>
      </c>
      <c r="H34" s="7">
        <f>(3.1416*$J$6*(D34/10*D34/10+E34/10*E34/10))/80000</f>
        <v>0.13031356800000002</v>
      </c>
      <c r="I34" s="7">
        <f>H34*J34</f>
        <v>0</v>
      </c>
      <c r="J34" s="42">
        <f t="shared" ref="J34:J98" si="6">IF(C34&lt;$J$7*100,1,0)</f>
        <v>0</v>
      </c>
    </row>
    <row r="35" spans="1:10" x14ac:dyDescent="0.35">
      <c r="A35" s="43">
        <f>A34+1</f>
        <v>2</v>
      </c>
      <c r="B35" s="14" t="s">
        <v>34</v>
      </c>
      <c r="C35" s="14">
        <v>409</v>
      </c>
      <c r="D35" s="14">
        <v>140</v>
      </c>
      <c r="E35" s="14">
        <v>167</v>
      </c>
      <c r="F35" s="11">
        <f t="shared" ref="F35:F98" si="7">IF(C35=0,0,(E35-D35)/C35*10)</f>
        <v>0.66014669926650371</v>
      </c>
      <c r="G35" s="10">
        <f t="shared" si="5"/>
        <v>7.6274124926999989E-2</v>
      </c>
      <c r="H35" s="7">
        <f t="shared" ref="H35:H98" si="8">(3.1416*$J$6*(D35/10*D35/10+E35/10*E35/10))/80000</f>
        <v>7.4595721199999993E-2</v>
      </c>
      <c r="I35" s="7">
        <f>H35*J35</f>
        <v>0</v>
      </c>
      <c r="J35" s="42">
        <f t="shared" si="6"/>
        <v>0</v>
      </c>
    </row>
    <row r="36" spans="1:10" x14ac:dyDescent="0.35">
      <c r="A36" s="43">
        <f t="shared" ref="A36:A99" si="9">A35+1</f>
        <v>3</v>
      </c>
      <c r="B36" s="14" t="s">
        <v>34</v>
      </c>
      <c r="C36" s="14">
        <v>402</v>
      </c>
      <c r="D36" s="14">
        <v>130</v>
      </c>
      <c r="E36" s="14">
        <v>156</v>
      </c>
      <c r="F36" s="11">
        <f t="shared" si="7"/>
        <v>0.6467661691542288</v>
      </c>
      <c r="G36" s="10">
        <f t="shared" si="5"/>
        <v>6.5097376343999994E-2</v>
      </c>
      <c r="H36" s="7">
        <f t="shared" si="8"/>
        <v>6.4773508800000004E-2</v>
      </c>
      <c r="I36" s="7">
        <f t="shared" ref="I36:I99" si="10">H36*J36</f>
        <v>6.4773508800000004E-2</v>
      </c>
      <c r="J36" s="42">
        <f t="shared" si="6"/>
        <v>1</v>
      </c>
    </row>
    <row r="37" spans="1:10" x14ac:dyDescent="0.35">
      <c r="A37" s="43">
        <f t="shared" si="9"/>
        <v>4</v>
      </c>
      <c r="B37" s="14" t="s">
        <v>34</v>
      </c>
      <c r="C37" s="14">
        <v>416</v>
      </c>
      <c r="D37" s="14">
        <v>152</v>
      </c>
      <c r="E37" s="14">
        <v>176</v>
      </c>
      <c r="F37" s="11">
        <f t="shared" si="7"/>
        <v>0.57692307692307698</v>
      </c>
      <c r="G37" s="10">
        <f t="shared" si="5"/>
        <v>8.8346818560000012E-2</v>
      </c>
      <c r="H37" s="7">
        <f t="shared" si="8"/>
        <v>8.4948864000000013E-2</v>
      </c>
      <c r="I37" s="7">
        <f t="shared" si="10"/>
        <v>0</v>
      </c>
      <c r="J37" s="42">
        <f t="shared" si="6"/>
        <v>0</v>
      </c>
    </row>
    <row r="38" spans="1:10" x14ac:dyDescent="0.35">
      <c r="A38" s="43">
        <f t="shared" si="9"/>
        <v>5</v>
      </c>
      <c r="B38" s="14" t="s">
        <v>34</v>
      </c>
      <c r="C38" s="14">
        <v>413</v>
      </c>
      <c r="D38" s="14">
        <v>145</v>
      </c>
      <c r="E38" s="14">
        <v>169</v>
      </c>
      <c r="F38" s="11">
        <f t="shared" si="7"/>
        <v>0.58111380145278457</v>
      </c>
      <c r="G38" s="10">
        <f t="shared" si="5"/>
        <v>8.0421103686000014E-2</v>
      </c>
      <c r="H38" s="7">
        <f t="shared" si="8"/>
        <v>7.7889688799999995E-2</v>
      </c>
      <c r="I38" s="7">
        <f t="shared" si="10"/>
        <v>0</v>
      </c>
      <c r="J38" s="42">
        <f t="shared" si="6"/>
        <v>0</v>
      </c>
    </row>
    <row r="39" spans="1:10" x14ac:dyDescent="0.35">
      <c r="A39" s="43">
        <f t="shared" si="9"/>
        <v>6</v>
      </c>
      <c r="B39" s="14" t="s">
        <v>34</v>
      </c>
      <c r="C39" s="14">
        <v>417</v>
      </c>
      <c r="D39" s="14">
        <v>166</v>
      </c>
      <c r="E39" s="14">
        <v>191</v>
      </c>
      <c r="F39" s="11">
        <f t="shared" si="7"/>
        <v>0.59952038369304561</v>
      </c>
      <c r="G39" s="10">
        <f t="shared" si="5"/>
        <v>0.10486436568300003</v>
      </c>
      <c r="H39" s="7">
        <f t="shared" si="8"/>
        <v>0.10058931960000002</v>
      </c>
      <c r="I39" s="7">
        <f t="shared" si="10"/>
        <v>0</v>
      </c>
      <c r="J39" s="42">
        <f t="shared" si="6"/>
        <v>0</v>
      </c>
    </row>
    <row r="40" spans="1:10" x14ac:dyDescent="0.35">
      <c r="A40" s="43">
        <f t="shared" si="9"/>
        <v>7</v>
      </c>
      <c r="B40" s="14" t="s">
        <v>57</v>
      </c>
      <c r="C40" s="14">
        <v>416</v>
      </c>
      <c r="D40" s="14">
        <v>198</v>
      </c>
      <c r="E40" s="14">
        <v>234</v>
      </c>
      <c r="F40" s="11">
        <f t="shared" si="7"/>
        <v>0.86538461538461542</v>
      </c>
      <c r="G40" s="10">
        <f t="shared" si="5"/>
        <v>0.15349606271999999</v>
      </c>
      <c r="H40" s="7">
        <f t="shared" si="8"/>
        <v>0.14759236799999997</v>
      </c>
      <c r="I40" s="7">
        <f t="shared" si="10"/>
        <v>0</v>
      </c>
      <c r="J40" s="42">
        <f t="shared" si="6"/>
        <v>0</v>
      </c>
    </row>
    <row r="41" spans="1:10" x14ac:dyDescent="0.35">
      <c r="A41" s="43">
        <f t="shared" si="9"/>
        <v>8</v>
      </c>
      <c r="B41" s="14" t="s">
        <v>34</v>
      </c>
      <c r="C41" s="14">
        <v>412</v>
      </c>
      <c r="D41" s="14">
        <v>136</v>
      </c>
      <c r="E41" s="14">
        <v>165</v>
      </c>
      <c r="F41" s="11">
        <f t="shared" si="7"/>
        <v>0.70388349514563098</v>
      </c>
      <c r="G41" s="10">
        <f t="shared" si="5"/>
        <v>7.3973103203999996E-2</v>
      </c>
      <c r="H41" s="7">
        <f t="shared" si="8"/>
        <v>7.1818546799999994E-2</v>
      </c>
      <c r="I41" s="7">
        <f t="shared" si="10"/>
        <v>0</v>
      </c>
      <c r="J41" s="42">
        <f t="shared" si="6"/>
        <v>0</v>
      </c>
    </row>
    <row r="42" spans="1:10" x14ac:dyDescent="0.35">
      <c r="A42" s="43">
        <f t="shared" si="9"/>
        <v>9</v>
      </c>
      <c r="B42" s="14" t="s">
        <v>34</v>
      </c>
      <c r="C42" s="14">
        <v>415</v>
      </c>
      <c r="D42" s="14">
        <v>174</v>
      </c>
      <c r="E42" s="14">
        <v>214</v>
      </c>
      <c r="F42" s="11">
        <f t="shared" si="7"/>
        <v>0.96385542168674698</v>
      </c>
      <c r="G42" s="10">
        <f t="shared" si="5"/>
        <v>0.12397491876</v>
      </c>
      <c r="H42" s="7">
        <f t="shared" si="8"/>
        <v>0.1194938976</v>
      </c>
      <c r="I42" s="7">
        <f t="shared" si="10"/>
        <v>0</v>
      </c>
      <c r="J42" s="42">
        <f t="shared" si="6"/>
        <v>0</v>
      </c>
    </row>
    <row r="43" spans="1:10" x14ac:dyDescent="0.35">
      <c r="A43" s="43">
        <f t="shared" si="9"/>
        <v>10</v>
      </c>
      <c r="B43" s="14">
        <v>3</v>
      </c>
      <c r="C43" s="14">
        <v>417</v>
      </c>
      <c r="D43" s="14">
        <v>148</v>
      </c>
      <c r="E43" s="14">
        <v>183</v>
      </c>
      <c r="F43" s="11">
        <f t="shared" si="7"/>
        <v>0.8393285371702639</v>
      </c>
      <c r="G43" s="10">
        <f t="shared" si="5"/>
        <v>9.0709305687000003E-2</v>
      </c>
      <c r="H43" s="7">
        <f t="shared" si="8"/>
        <v>8.7011324400000006E-2</v>
      </c>
      <c r="I43" s="7">
        <f t="shared" si="10"/>
        <v>0</v>
      </c>
      <c r="J43" s="42">
        <f t="shared" si="6"/>
        <v>0</v>
      </c>
    </row>
    <row r="44" spans="1:10" x14ac:dyDescent="0.35">
      <c r="A44" s="43">
        <f t="shared" si="9"/>
        <v>11</v>
      </c>
      <c r="B44" s="14" t="s">
        <v>34</v>
      </c>
      <c r="C44" s="14">
        <v>411</v>
      </c>
      <c r="D44" s="14">
        <v>150</v>
      </c>
      <c r="E44" s="14">
        <v>181</v>
      </c>
      <c r="F44" s="11">
        <f t="shared" si="7"/>
        <v>0.75425790754257915</v>
      </c>
      <c r="G44" s="10">
        <f t="shared" si="5"/>
        <v>8.9191088216999989E-2</v>
      </c>
      <c r="H44" s="7">
        <f t="shared" si="8"/>
        <v>8.6803978800000001E-2</v>
      </c>
      <c r="I44" s="7">
        <f t="shared" si="10"/>
        <v>0</v>
      </c>
      <c r="J44" s="42">
        <f t="shared" si="6"/>
        <v>0</v>
      </c>
    </row>
    <row r="45" spans="1:10" x14ac:dyDescent="0.35">
      <c r="A45" s="43">
        <f t="shared" si="9"/>
        <v>12</v>
      </c>
      <c r="B45" s="14" t="s">
        <v>34</v>
      </c>
      <c r="C45" s="14">
        <v>414</v>
      </c>
      <c r="D45" s="14">
        <v>144</v>
      </c>
      <c r="E45" s="14">
        <v>188</v>
      </c>
      <c r="F45" s="11">
        <f t="shared" si="7"/>
        <v>1.0628019323671498</v>
      </c>
      <c r="G45" s="10">
        <f t="shared" si="5"/>
        <v>9.1173630239999984E-2</v>
      </c>
      <c r="H45" s="7">
        <f t="shared" si="8"/>
        <v>8.8090463999999979E-2</v>
      </c>
      <c r="I45" s="7">
        <f t="shared" si="10"/>
        <v>0</v>
      </c>
      <c r="J45" s="42">
        <f t="shared" si="6"/>
        <v>0</v>
      </c>
    </row>
    <row r="46" spans="1:10" x14ac:dyDescent="0.35">
      <c r="A46" s="43">
        <f t="shared" si="9"/>
        <v>13</v>
      </c>
      <c r="B46" s="14" t="s">
        <v>34</v>
      </c>
      <c r="C46" s="14">
        <v>415</v>
      </c>
      <c r="D46" s="14">
        <v>155</v>
      </c>
      <c r="E46" s="14">
        <v>201</v>
      </c>
      <c r="F46" s="11">
        <f t="shared" si="7"/>
        <v>1.1084337349397591</v>
      </c>
      <c r="G46" s="10">
        <f t="shared" si="5"/>
        <v>0.10499537433</v>
      </c>
      <c r="H46" s="7">
        <f t="shared" si="8"/>
        <v>0.1012003608</v>
      </c>
      <c r="I46" s="7">
        <f t="shared" si="10"/>
        <v>0</v>
      </c>
      <c r="J46" s="42">
        <f t="shared" si="6"/>
        <v>0</v>
      </c>
    </row>
    <row r="47" spans="1:10" x14ac:dyDescent="0.35">
      <c r="A47" s="43">
        <f t="shared" si="9"/>
        <v>14</v>
      </c>
      <c r="B47" s="14">
        <v>3</v>
      </c>
      <c r="C47" s="14">
        <v>416</v>
      </c>
      <c r="D47" s="14">
        <v>185</v>
      </c>
      <c r="E47" s="14">
        <v>231</v>
      </c>
      <c r="F47" s="11">
        <f t="shared" si="7"/>
        <v>1.1057692307692308</v>
      </c>
      <c r="G47" s="10">
        <f t="shared" si="5"/>
        <v>0.14308329235199999</v>
      </c>
      <c r="H47" s="7">
        <f t="shared" si="8"/>
        <v>0.1375800888</v>
      </c>
      <c r="I47" s="7">
        <f t="shared" si="10"/>
        <v>0</v>
      </c>
      <c r="J47" s="42">
        <f t="shared" si="6"/>
        <v>0</v>
      </c>
    </row>
    <row r="48" spans="1:10" x14ac:dyDescent="0.35">
      <c r="A48" s="43">
        <f t="shared" si="9"/>
        <v>15</v>
      </c>
      <c r="B48" s="14" t="s">
        <v>34</v>
      </c>
      <c r="C48" s="14">
        <v>413</v>
      </c>
      <c r="D48" s="14">
        <v>130</v>
      </c>
      <c r="E48" s="14">
        <v>158</v>
      </c>
      <c r="F48" s="11">
        <f t="shared" si="7"/>
        <v>0.67796610169491522</v>
      </c>
      <c r="G48" s="10">
        <f t="shared" si="5"/>
        <v>6.7897170263999995E-2</v>
      </c>
      <c r="H48" s="7">
        <f t="shared" si="8"/>
        <v>6.5759971199999989E-2</v>
      </c>
      <c r="I48" s="7">
        <f t="shared" si="10"/>
        <v>0</v>
      </c>
      <c r="J48" s="42">
        <f t="shared" si="6"/>
        <v>0</v>
      </c>
    </row>
    <row r="49" spans="1:10" x14ac:dyDescent="0.35">
      <c r="A49" s="43">
        <f t="shared" si="9"/>
        <v>16</v>
      </c>
      <c r="B49" s="14" t="s">
        <v>34</v>
      </c>
      <c r="C49" s="14">
        <v>409</v>
      </c>
      <c r="D49" s="14">
        <v>143</v>
      </c>
      <c r="E49" s="14">
        <v>160</v>
      </c>
      <c r="F49" s="11">
        <f t="shared" si="7"/>
        <v>0.41564792176039117</v>
      </c>
      <c r="G49" s="10">
        <f t="shared" si="5"/>
        <v>7.3961279007000003E-2</v>
      </c>
      <c r="H49" s="7">
        <f t="shared" si="8"/>
        <v>7.2333769199999995E-2</v>
      </c>
      <c r="I49" s="7">
        <f t="shared" si="10"/>
        <v>0</v>
      </c>
      <c r="J49" s="42">
        <f t="shared" si="6"/>
        <v>0</v>
      </c>
    </row>
    <row r="50" spans="1:10" x14ac:dyDescent="0.35">
      <c r="A50" s="43">
        <f t="shared" si="9"/>
        <v>17</v>
      </c>
      <c r="B50" s="14" t="s">
        <v>34</v>
      </c>
      <c r="C50" s="14">
        <v>414</v>
      </c>
      <c r="D50" s="14">
        <v>178</v>
      </c>
      <c r="E50" s="14">
        <v>265</v>
      </c>
      <c r="F50" s="11">
        <f t="shared" si="7"/>
        <v>2.1014492753623188</v>
      </c>
      <c r="G50" s="10">
        <f t="shared" si="5"/>
        <v>0.165681410202</v>
      </c>
      <c r="H50" s="7">
        <f t="shared" si="8"/>
        <v>0.1600786572</v>
      </c>
      <c r="I50" s="7">
        <f t="shared" si="10"/>
        <v>0</v>
      </c>
      <c r="J50" s="42">
        <f t="shared" si="6"/>
        <v>0</v>
      </c>
    </row>
    <row r="51" spans="1:10" x14ac:dyDescent="0.35">
      <c r="A51" s="43">
        <f t="shared" si="9"/>
        <v>18</v>
      </c>
      <c r="B51" s="14" t="s">
        <v>34</v>
      </c>
      <c r="C51" s="14">
        <v>416</v>
      </c>
      <c r="D51" s="14">
        <v>150</v>
      </c>
      <c r="E51" s="14">
        <v>170</v>
      </c>
      <c r="F51" s="11">
        <f t="shared" si="7"/>
        <v>0.48076923076923078</v>
      </c>
      <c r="G51" s="10">
        <f t="shared" si="5"/>
        <v>8.3968684799999999E-2</v>
      </c>
      <c r="H51" s="7">
        <f t="shared" si="8"/>
        <v>8.0739119999999998E-2</v>
      </c>
      <c r="I51" s="7">
        <f t="shared" si="10"/>
        <v>0</v>
      </c>
      <c r="J51" s="42">
        <f t="shared" si="6"/>
        <v>0</v>
      </c>
    </row>
    <row r="52" spans="1:10" x14ac:dyDescent="0.35">
      <c r="A52" s="43">
        <f t="shared" si="9"/>
        <v>19</v>
      </c>
      <c r="B52" s="14" t="s">
        <v>57</v>
      </c>
      <c r="C52" s="14">
        <v>416</v>
      </c>
      <c r="D52" s="14">
        <v>144</v>
      </c>
      <c r="E52" s="14">
        <v>200</v>
      </c>
      <c r="F52" s="11">
        <f t="shared" si="7"/>
        <v>1.346153846153846</v>
      </c>
      <c r="G52" s="10">
        <f t="shared" si="5"/>
        <v>9.9220273152000008E-2</v>
      </c>
      <c r="H52" s="7">
        <f t="shared" si="8"/>
        <v>9.5404108800000012E-2</v>
      </c>
      <c r="I52" s="7">
        <f t="shared" si="10"/>
        <v>0</v>
      </c>
      <c r="J52" s="42">
        <f t="shared" si="6"/>
        <v>0</v>
      </c>
    </row>
    <row r="53" spans="1:10" x14ac:dyDescent="0.35">
      <c r="A53" s="43">
        <f t="shared" si="9"/>
        <v>20</v>
      </c>
      <c r="B53" s="14" t="s">
        <v>34</v>
      </c>
      <c r="C53" s="14">
        <v>414</v>
      </c>
      <c r="D53" s="14">
        <v>129</v>
      </c>
      <c r="E53" s="14">
        <v>180</v>
      </c>
      <c r="F53" s="11">
        <f t="shared" si="7"/>
        <v>1.2318840579710146</v>
      </c>
      <c r="G53" s="10">
        <f t="shared" si="5"/>
        <v>7.9729778898000009E-2</v>
      </c>
      <c r="H53" s="7">
        <f t="shared" si="8"/>
        <v>7.7033602800000003E-2</v>
      </c>
      <c r="I53" s="7">
        <f t="shared" si="10"/>
        <v>0</v>
      </c>
      <c r="J53" s="42">
        <f t="shared" si="6"/>
        <v>0</v>
      </c>
    </row>
    <row r="54" spans="1:10" x14ac:dyDescent="0.35">
      <c r="A54" s="43">
        <f t="shared" si="9"/>
        <v>21</v>
      </c>
      <c r="B54" s="14" t="s">
        <v>34</v>
      </c>
      <c r="C54" s="14">
        <v>410</v>
      </c>
      <c r="D54" s="14">
        <v>148</v>
      </c>
      <c r="E54" s="14">
        <v>175</v>
      </c>
      <c r="F54" s="11">
        <f t="shared" si="7"/>
        <v>0.65853658536585369</v>
      </c>
      <c r="G54" s="10">
        <f t="shared" si="5"/>
        <v>8.4575367030000001E-2</v>
      </c>
      <c r="H54" s="7">
        <f t="shared" si="8"/>
        <v>8.2512553199999991E-2</v>
      </c>
      <c r="I54" s="7">
        <f t="shared" si="10"/>
        <v>0</v>
      </c>
      <c r="J54" s="42">
        <f t="shared" si="6"/>
        <v>0</v>
      </c>
    </row>
    <row r="55" spans="1:10" x14ac:dyDescent="0.35">
      <c r="A55" s="43">
        <f t="shared" si="9"/>
        <v>22</v>
      </c>
      <c r="B55" s="14" t="s">
        <v>34</v>
      </c>
      <c r="C55" s="14">
        <v>418</v>
      </c>
      <c r="D55" s="14">
        <v>160</v>
      </c>
      <c r="E55" s="14">
        <v>200</v>
      </c>
      <c r="F55" s="11">
        <f t="shared" si="7"/>
        <v>0.9569377990430622</v>
      </c>
      <c r="G55" s="10">
        <f t="shared" si="5"/>
        <v>0.10768148159999999</v>
      </c>
      <c r="H55" s="7">
        <f t="shared" si="8"/>
        <v>0.10304447999999999</v>
      </c>
      <c r="I55" s="7">
        <f t="shared" si="10"/>
        <v>0</v>
      </c>
      <c r="J55" s="42">
        <f t="shared" si="6"/>
        <v>0</v>
      </c>
    </row>
    <row r="56" spans="1:10" x14ac:dyDescent="0.35">
      <c r="A56" s="43">
        <f t="shared" si="9"/>
        <v>23</v>
      </c>
      <c r="B56" s="14" t="s">
        <v>34</v>
      </c>
      <c r="C56" s="14">
        <v>416</v>
      </c>
      <c r="D56" s="14">
        <v>153</v>
      </c>
      <c r="E56" s="14">
        <v>190</v>
      </c>
      <c r="F56" s="11">
        <f t="shared" si="7"/>
        <v>0.88942307692307698</v>
      </c>
      <c r="G56" s="10">
        <f t="shared" si="5"/>
        <v>9.7215806688000006E-2</v>
      </c>
      <c r="H56" s="7">
        <f t="shared" si="8"/>
        <v>9.3476737200000007E-2</v>
      </c>
      <c r="I56" s="7">
        <f t="shared" si="10"/>
        <v>0</v>
      </c>
      <c r="J56" s="42">
        <f t="shared" si="6"/>
        <v>0</v>
      </c>
    </row>
    <row r="57" spans="1:10" x14ac:dyDescent="0.35">
      <c r="A57" s="43">
        <f t="shared" si="9"/>
        <v>24</v>
      </c>
      <c r="B57" s="14" t="s">
        <v>57</v>
      </c>
      <c r="C57" s="14">
        <v>412</v>
      </c>
      <c r="D57" s="14">
        <v>135</v>
      </c>
      <c r="E57" s="14">
        <v>171</v>
      </c>
      <c r="F57" s="11">
        <f t="shared" si="7"/>
        <v>0.87378640776699035</v>
      </c>
      <c r="G57" s="10">
        <f t="shared" si="5"/>
        <v>7.6796380583999999E-2</v>
      </c>
      <c r="H57" s="7">
        <f t="shared" si="8"/>
        <v>7.4559592800000005E-2</v>
      </c>
      <c r="I57" s="7">
        <f t="shared" si="10"/>
        <v>0</v>
      </c>
      <c r="J57" s="42">
        <f t="shared" si="6"/>
        <v>0</v>
      </c>
    </row>
    <row r="58" spans="1:10" x14ac:dyDescent="0.35">
      <c r="A58" s="43">
        <f t="shared" si="9"/>
        <v>25</v>
      </c>
      <c r="B58" s="14" t="s">
        <v>34</v>
      </c>
      <c r="C58" s="14">
        <v>415</v>
      </c>
      <c r="D58" s="14">
        <v>163</v>
      </c>
      <c r="E58" s="14">
        <v>195</v>
      </c>
      <c r="F58" s="11">
        <f t="shared" si="7"/>
        <v>0.77108433734939763</v>
      </c>
      <c r="G58" s="10">
        <f t="shared" si="5"/>
        <v>0.10526916476999999</v>
      </c>
      <c r="H58" s="7">
        <f t="shared" si="8"/>
        <v>0.10146425520000001</v>
      </c>
      <c r="I58" s="7">
        <f t="shared" si="10"/>
        <v>0</v>
      </c>
      <c r="J58" s="42">
        <f t="shared" si="6"/>
        <v>0</v>
      </c>
    </row>
    <row r="59" spans="1:10" x14ac:dyDescent="0.35">
      <c r="A59" s="43">
        <f t="shared" si="9"/>
        <v>26</v>
      </c>
      <c r="B59" s="14" t="s">
        <v>34</v>
      </c>
      <c r="C59" s="14">
        <v>414</v>
      </c>
      <c r="D59" s="14">
        <v>150</v>
      </c>
      <c r="E59" s="14">
        <v>186</v>
      </c>
      <c r="F59" s="11">
        <f t="shared" si="7"/>
        <v>0.86956521739130432</v>
      </c>
      <c r="G59" s="10">
        <f t="shared" si="5"/>
        <v>9.282542068800001E-2</v>
      </c>
      <c r="H59" s="7">
        <f t="shared" si="8"/>
        <v>8.9686396799999998E-2</v>
      </c>
      <c r="I59" s="7">
        <f t="shared" si="10"/>
        <v>0</v>
      </c>
      <c r="J59" s="42">
        <f t="shared" si="6"/>
        <v>0</v>
      </c>
    </row>
    <row r="60" spans="1:10" x14ac:dyDescent="0.35">
      <c r="A60" s="43">
        <f t="shared" si="9"/>
        <v>27</v>
      </c>
      <c r="B60" s="14" t="s">
        <v>34</v>
      </c>
      <c r="C60" s="14">
        <v>419</v>
      </c>
      <c r="D60" s="14">
        <v>146</v>
      </c>
      <c r="E60" s="14">
        <v>192</v>
      </c>
      <c r="F60" s="11">
        <f t="shared" si="7"/>
        <v>1.0978520286396183</v>
      </c>
      <c r="G60" s="10">
        <f t="shared" si="5"/>
        <v>9.5730128339999998E-2</v>
      </c>
      <c r="H60" s="7">
        <f t="shared" si="8"/>
        <v>9.1389143999999992E-2</v>
      </c>
      <c r="I60" s="7">
        <f t="shared" si="10"/>
        <v>0</v>
      </c>
      <c r="J60" s="42">
        <f t="shared" si="6"/>
        <v>0</v>
      </c>
    </row>
    <row r="61" spans="1:10" x14ac:dyDescent="0.35">
      <c r="A61" s="43">
        <f t="shared" si="9"/>
        <v>28</v>
      </c>
      <c r="B61" s="14" t="s">
        <v>60</v>
      </c>
      <c r="C61" s="14">
        <v>415</v>
      </c>
      <c r="D61" s="14">
        <v>165</v>
      </c>
      <c r="E61" s="14">
        <v>223</v>
      </c>
      <c r="F61" s="11">
        <f t="shared" si="7"/>
        <v>1.3975903614457832</v>
      </c>
      <c r="G61" s="10">
        <f t="shared" si="5"/>
        <v>0.12541231857000001</v>
      </c>
      <c r="H61" s="7">
        <f t="shared" si="8"/>
        <v>0.12087934320000002</v>
      </c>
      <c r="I61" s="7">
        <f t="shared" si="10"/>
        <v>0</v>
      </c>
      <c r="J61" s="42">
        <f t="shared" si="6"/>
        <v>0</v>
      </c>
    </row>
    <row r="62" spans="1:10" x14ac:dyDescent="0.35">
      <c r="A62" s="43">
        <f t="shared" si="9"/>
        <v>29</v>
      </c>
      <c r="B62" s="14" t="s">
        <v>34</v>
      </c>
      <c r="C62" s="14">
        <v>416</v>
      </c>
      <c r="D62" s="14">
        <v>146</v>
      </c>
      <c r="E62" s="14">
        <v>185</v>
      </c>
      <c r="F62" s="11">
        <f t="shared" si="7"/>
        <v>0.9375</v>
      </c>
      <c r="G62" s="10">
        <f t="shared" si="5"/>
        <v>9.0733554911999983E-2</v>
      </c>
      <c r="H62" s="7">
        <f t="shared" si="8"/>
        <v>8.7243802799999992E-2</v>
      </c>
      <c r="I62" s="7">
        <f t="shared" si="10"/>
        <v>0</v>
      </c>
      <c r="J62" s="42">
        <f t="shared" si="6"/>
        <v>0</v>
      </c>
    </row>
    <row r="63" spans="1:10" x14ac:dyDescent="0.35">
      <c r="A63" s="43">
        <f t="shared" si="9"/>
        <v>30</v>
      </c>
      <c r="B63" s="14" t="s">
        <v>34</v>
      </c>
      <c r="C63" s="14">
        <v>414</v>
      </c>
      <c r="D63" s="14">
        <v>160</v>
      </c>
      <c r="E63" s="14">
        <v>210</v>
      </c>
      <c r="F63" s="11">
        <f t="shared" si="7"/>
        <v>1.2077294685990339</v>
      </c>
      <c r="G63" s="10">
        <f t="shared" si="5"/>
        <v>0.11331672659999999</v>
      </c>
      <c r="H63" s="7">
        <f t="shared" si="8"/>
        <v>0.10948476</v>
      </c>
      <c r="I63" s="7">
        <f t="shared" si="10"/>
        <v>0</v>
      </c>
      <c r="J63" s="42">
        <f t="shared" si="6"/>
        <v>0</v>
      </c>
    </row>
    <row r="64" spans="1:10" x14ac:dyDescent="0.35">
      <c r="A64" s="43">
        <f t="shared" si="9"/>
        <v>31</v>
      </c>
      <c r="B64" s="14" t="s">
        <v>34</v>
      </c>
      <c r="C64" s="14">
        <v>417</v>
      </c>
      <c r="D64" s="14">
        <v>190</v>
      </c>
      <c r="E64" s="14">
        <v>211</v>
      </c>
      <c r="F64" s="11">
        <f t="shared" si="7"/>
        <v>0.50359712230215825</v>
      </c>
      <c r="G64" s="10">
        <f t="shared" si="5"/>
        <v>0.132021644139</v>
      </c>
      <c r="H64" s="7">
        <f t="shared" si="8"/>
        <v>0.12663946680000002</v>
      </c>
      <c r="I64" s="7">
        <f t="shared" si="10"/>
        <v>0</v>
      </c>
      <c r="J64" s="42">
        <f t="shared" si="6"/>
        <v>0</v>
      </c>
    </row>
    <row r="65" spans="1:10" x14ac:dyDescent="0.35">
      <c r="A65" s="43">
        <f t="shared" si="9"/>
        <v>32</v>
      </c>
      <c r="B65" s="14" t="s">
        <v>34</v>
      </c>
      <c r="C65" s="14">
        <v>382</v>
      </c>
      <c r="D65" s="14">
        <v>179</v>
      </c>
      <c r="E65" s="14">
        <v>210</v>
      </c>
      <c r="F65" s="11">
        <f t="shared" si="7"/>
        <v>0.81151832460732987</v>
      </c>
      <c r="G65" s="10">
        <f t="shared" si="5"/>
        <v>0.11422018007400002</v>
      </c>
      <c r="H65" s="7">
        <f t="shared" si="8"/>
        <v>0.11960228279999999</v>
      </c>
      <c r="I65" s="7">
        <f t="shared" si="10"/>
        <v>0.11960228279999999</v>
      </c>
      <c r="J65" s="42">
        <f t="shared" si="6"/>
        <v>1</v>
      </c>
    </row>
    <row r="66" spans="1:10" x14ac:dyDescent="0.35">
      <c r="A66" s="43">
        <f t="shared" si="9"/>
        <v>33</v>
      </c>
      <c r="B66" s="14" t="s">
        <v>34</v>
      </c>
      <c r="C66" s="14">
        <v>413</v>
      </c>
      <c r="D66" s="14">
        <v>134</v>
      </c>
      <c r="E66" s="14">
        <v>188</v>
      </c>
      <c r="F66" s="11">
        <f t="shared" si="7"/>
        <v>1.3075060532687652</v>
      </c>
      <c r="G66" s="10">
        <f t="shared" si="5"/>
        <v>8.6444658300000005E-2</v>
      </c>
      <c r="H66" s="7">
        <f t="shared" si="8"/>
        <v>8.3723640000000002E-2</v>
      </c>
      <c r="I66" s="7">
        <f t="shared" si="10"/>
        <v>0</v>
      </c>
      <c r="J66" s="42">
        <f t="shared" si="6"/>
        <v>0</v>
      </c>
    </row>
    <row r="67" spans="1:10" x14ac:dyDescent="0.35">
      <c r="A67" s="43">
        <f t="shared" si="9"/>
        <v>34</v>
      </c>
      <c r="B67" s="14" t="s">
        <v>34</v>
      </c>
      <c r="C67" s="14">
        <v>412</v>
      </c>
      <c r="D67" s="14">
        <v>147</v>
      </c>
      <c r="E67" s="14">
        <v>176</v>
      </c>
      <c r="F67" s="11">
        <f t="shared" si="7"/>
        <v>0.70388349514563098</v>
      </c>
      <c r="G67" s="10">
        <f t="shared" si="5"/>
        <v>8.5078533540000001E-2</v>
      </c>
      <c r="H67" s="7">
        <f t="shared" si="8"/>
        <v>8.2600517999999998E-2</v>
      </c>
      <c r="I67" s="7">
        <f t="shared" si="10"/>
        <v>0</v>
      </c>
      <c r="J67" s="42">
        <f t="shared" si="6"/>
        <v>0</v>
      </c>
    </row>
    <row r="68" spans="1:10" x14ac:dyDescent="0.35">
      <c r="A68" s="43">
        <f t="shared" si="9"/>
        <v>35</v>
      </c>
      <c r="B68" s="14" t="s">
        <v>34</v>
      </c>
      <c r="C68" s="14">
        <v>416</v>
      </c>
      <c r="D68" s="14">
        <v>162</v>
      </c>
      <c r="E68" s="14">
        <v>184</v>
      </c>
      <c r="F68" s="11">
        <f t="shared" si="7"/>
        <v>0.52884615384615385</v>
      </c>
      <c r="G68" s="10">
        <f t="shared" si="5"/>
        <v>9.8181283199999997E-2</v>
      </c>
      <c r="H68" s="7">
        <f t="shared" si="8"/>
        <v>9.4405080000000002E-2</v>
      </c>
      <c r="I68" s="7">
        <f t="shared" si="10"/>
        <v>0</v>
      </c>
      <c r="J68" s="42">
        <f t="shared" si="6"/>
        <v>0</v>
      </c>
    </row>
    <row r="69" spans="1:10" x14ac:dyDescent="0.35">
      <c r="A69" s="43">
        <f t="shared" si="9"/>
        <v>36</v>
      </c>
      <c r="B69" s="14" t="s">
        <v>34</v>
      </c>
      <c r="C69" s="14">
        <v>416</v>
      </c>
      <c r="D69" s="14">
        <v>152</v>
      </c>
      <c r="E69" s="14">
        <v>177</v>
      </c>
      <c r="F69" s="11">
        <f t="shared" si="7"/>
        <v>0.60096153846153844</v>
      </c>
      <c r="G69" s="10">
        <f t="shared" si="5"/>
        <v>8.8923490655999998E-2</v>
      </c>
      <c r="H69" s="7">
        <f t="shared" si="8"/>
        <v>8.5503356400000008E-2</v>
      </c>
      <c r="I69" s="7">
        <f t="shared" si="10"/>
        <v>0</v>
      </c>
      <c r="J69" s="42">
        <f t="shared" si="6"/>
        <v>0</v>
      </c>
    </row>
    <row r="70" spans="1:10" x14ac:dyDescent="0.35">
      <c r="A70" s="43">
        <f t="shared" si="9"/>
        <v>37</v>
      </c>
      <c r="B70" s="14" t="s">
        <v>34</v>
      </c>
      <c r="C70" s="14">
        <v>413</v>
      </c>
      <c r="D70" s="14">
        <v>180</v>
      </c>
      <c r="E70" s="14">
        <v>212</v>
      </c>
      <c r="F70" s="11">
        <f t="shared" si="7"/>
        <v>0.7748184019370461</v>
      </c>
      <c r="G70" s="10">
        <f t="shared" si="5"/>
        <v>0.12544044374400001</v>
      </c>
      <c r="H70" s="7">
        <f t="shared" si="8"/>
        <v>0.12149195519999999</v>
      </c>
      <c r="I70" s="7">
        <f t="shared" si="10"/>
        <v>0</v>
      </c>
      <c r="J70" s="42">
        <f t="shared" si="6"/>
        <v>0</v>
      </c>
    </row>
    <row r="71" spans="1:10" x14ac:dyDescent="0.35">
      <c r="A71" s="43">
        <f t="shared" si="9"/>
        <v>38</v>
      </c>
      <c r="B71" s="14" t="s">
        <v>34</v>
      </c>
      <c r="C71" s="14">
        <v>413</v>
      </c>
      <c r="D71" s="14">
        <v>144</v>
      </c>
      <c r="E71" s="14">
        <v>185</v>
      </c>
      <c r="F71" s="11">
        <f t="shared" si="7"/>
        <v>0.99273607748184012</v>
      </c>
      <c r="G71" s="10">
        <f t="shared" si="5"/>
        <v>8.9138552811000013E-2</v>
      </c>
      <c r="H71" s="7">
        <f t="shared" si="8"/>
        <v>8.6332738800000003E-2</v>
      </c>
      <c r="I71" s="7">
        <f t="shared" si="10"/>
        <v>0</v>
      </c>
      <c r="J71" s="42">
        <f t="shared" si="6"/>
        <v>0</v>
      </c>
    </row>
    <row r="72" spans="1:10" x14ac:dyDescent="0.35">
      <c r="A72" s="43">
        <f t="shared" si="9"/>
        <v>39</v>
      </c>
      <c r="B72" s="14" t="s">
        <v>34</v>
      </c>
      <c r="C72" s="14">
        <v>412</v>
      </c>
      <c r="D72" s="14">
        <v>130</v>
      </c>
      <c r="E72" s="14">
        <v>150</v>
      </c>
      <c r="F72" s="11">
        <f t="shared" si="7"/>
        <v>0.4854368932038835</v>
      </c>
      <c r="G72" s="10">
        <f t="shared" si="5"/>
        <v>6.3746205599999994E-2</v>
      </c>
      <c r="H72" s="7">
        <f t="shared" si="8"/>
        <v>6.1889520000000003E-2</v>
      </c>
      <c r="I72" s="7">
        <f t="shared" si="10"/>
        <v>0</v>
      </c>
      <c r="J72" s="42">
        <f t="shared" si="6"/>
        <v>0</v>
      </c>
    </row>
    <row r="73" spans="1:10" x14ac:dyDescent="0.35">
      <c r="A73" s="43">
        <f t="shared" si="9"/>
        <v>40</v>
      </c>
      <c r="B73" s="14" t="s">
        <v>34</v>
      </c>
      <c r="C73" s="14">
        <v>417</v>
      </c>
      <c r="D73" s="14">
        <v>195</v>
      </c>
      <c r="E73" s="14">
        <v>232</v>
      </c>
      <c r="F73" s="11">
        <f t="shared" si="7"/>
        <v>0.88729016786570747</v>
      </c>
      <c r="G73" s="10">
        <f t="shared" si="5"/>
        <v>0.15040815659100001</v>
      </c>
      <c r="H73" s="7">
        <f t="shared" si="8"/>
        <v>0.14427640919999998</v>
      </c>
      <c r="I73" s="7">
        <f t="shared" si="10"/>
        <v>0</v>
      </c>
      <c r="J73" s="42">
        <f t="shared" si="6"/>
        <v>0</v>
      </c>
    </row>
    <row r="74" spans="1:10" x14ac:dyDescent="0.35">
      <c r="A74" s="43">
        <f t="shared" si="9"/>
        <v>41</v>
      </c>
      <c r="B74" s="14">
        <v>3</v>
      </c>
      <c r="C74" s="14">
        <v>416</v>
      </c>
      <c r="D74" s="14">
        <v>130</v>
      </c>
      <c r="E74" s="14">
        <v>171</v>
      </c>
      <c r="F74" s="11">
        <f t="shared" si="7"/>
        <v>0.98557692307692302</v>
      </c>
      <c r="G74" s="10">
        <f t="shared" si="5"/>
        <v>7.537741411200001E-2</v>
      </c>
      <c r="H74" s="7">
        <f t="shared" si="8"/>
        <v>7.2478282800000002E-2</v>
      </c>
      <c r="I74" s="7">
        <f t="shared" si="10"/>
        <v>0</v>
      </c>
      <c r="J74" s="42">
        <f t="shared" si="6"/>
        <v>0</v>
      </c>
    </row>
    <row r="75" spans="1:10" x14ac:dyDescent="0.35">
      <c r="A75" s="43">
        <f t="shared" si="9"/>
        <v>42</v>
      </c>
      <c r="B75" s="14" t="s">
        <v>34</v>
      </c>
      <c r="C75" s="14">
        <v>389</v>
      </c>
      <c r="D75" s="14">
        <v>144</v>
      </c>
      <c r="E75" s="14">
        <v>186</v>
      </c>
      <c r="F75" s="11">
        <f t="shared" si="7"/>
        <v>1.0796915167095116</v>
      </c>
      <c r="G75" s="10">
        <f t="shared" si="5"/>
        <v>8.4525329196000004E-2</v>
      </c>
      <c r="H75" s="7">
        <f t="shared" si="8"/>
        <v>8.6915505600000012E-2</v>
      </c>
      <c r="I75" s="7">
        <f t="shared" si="10"/>
        <v>8.6915505600000012E-2</v>
      </c>
      <c r="J75" s="42">
        <f t="shared" si="6"/>
        <v>1</v>
      </c>
    </row>
    <row r="76" spans="1:10" x14ac:dyDescent="0.35">
      <c r="A76" s="43">
        <f t="shared" si="9"/>
        <v>43</v>
      </c>
      <c r="B76" s="14" t="s">
        <v>34</v>
      </c>
      <c r="C76" s="14">
        <v>415</v>
      </c>
      <c r="D76" s="14">
        <v>146</v>
      </c>
      <c r="E76" s="14">
        <v>172</v>
      </c>
      <c r="F76" s="11">
        <f t="shared" si="7"/>
        <v>0.62650602409638556</v>
      </c>
      <c r="G76" s="10">
        <f t="shared" si="5"/>
        <v>8.2951984500000006E-2</v>
      </c>
      <c r="H76" s="7">
        <f t="shared" si="8"/>
        <v>7.9953719999999992E-2</v>
      </c>
      <c r="I76" s="7">
        <f t="shared" si="10"/>
        <v>0</v>
      </c>
      <c r="J76" s="42">
        <f t="shared" si="6"/>
        <v>0</v>
      </c>
    </row>
    <row r="77" spans="1:10" x14ac:dyDescent="0.35">
      <c r="A77" s="43">
        <f t="shared" si="9"/>
        <v>44</v>
      </c>
      <c r="B77" s="14" t="s">
        <v>34</v>
      </c>
      <c r="C77" s="14">
        <v>412</v>
      </c>
      <c r="D77" s="14">
        <v>139</v>
      </c>
      <c r="E77" s="14">
        <v>168</v>
      </c>
      <c r="F77" s="11">
        <f t="shared" si="7"/>
        <v>0.70388349514563098</v>
      </c>
      <c r="G77" s="10">
        <f t="shared" si="5"/>
        <v>7.6924196580000007E-2</v>
      </c>
      <c r="H77" s="7">
        <f t="shared" si="8"/>
        <v>7.4683686000000013E-2</v>
      </c>
      <c r="I77" s="7">
        <f t="shared" si="10"/>
        <v>0</v>
      </c>
      <c r="J77" s="42">
        <f t="shared" si="6"/>
        <v>0</v>
      </c>
    </row>
    <row r="78" spans="1:10" x14ac:dyDescent="0.35">
      <c r="A78" s="43">
        <f t="shared" si="9"/>
        <v>45</v>
      </c>
      <c r="B78" s="14" t="s">
        <v>34</v>
      </c>
      <c r="C78" s="14">
        <v>416</v>
      </c>
      <c r="D78" s="14">
        <v>154</v>
      </c>
      <c r="E78" s="14">
        <v>183</v>
      </c>
      <c r="F78" s="11">
        <f t="shared" si="7"/>
        <v>0.69711538461538458</v>
      </c>
      <c r="G78" s="10">
        <f t="shared" si="5"/>
        <v>9.3451918559999986E-2</v>
      </c>
      <c r="H78" s="7">
        <f t="shared" si="8"/>
        <v>8.9857613999999988E-2</v>
      </c>
      <c r="I78" s="7">
        <f t="shared" si="10"/>
        <v>0</v>
      </c>
      <c r="J78" s="42">
        <f t="shared" si="6"/>
        <v>0</v>
      </c>
    </row>
    <row r="79" spans="1:10" x14ac:dyDescent="0.35">
      <c r="A79" s="43">
        <f t="shared" si="9"/>
        <v>46</v>
      </c>
      <c r="B79" s="14" t="s">
        <v>34</v>
      </c>
      <c r="C79" s="14">
        <v>411</v>
      </c>
      <c r="D79" s="14">
        <v>132</v>
      </c>
      <c r="E79" s="14">
        <v>160</v>
      </c>
      <c r="F79" s="11">
        <f t="shared" si="7"/>
        <v>0.68126520681265212</v>
      </c>
      <c r="G79" s="10">
        <f t="shared" si="5"/>
        <v>6.9440606927999998E-2</v>
      </c>
      <c r="H79" s="7">
        <f t="shared" si="8"/>
        <v>6.7582099200000009E-2</v>
      </c>
      <c r="I79" s="7">
        <f t="shared" si="10"/>
        <v>0</v>
      </c>
      <c r="J79" s="42">
        <f t="shared" si="6"/>
        <v>0</v>
      </c>
    </row>
    <row r="80" spans="1:10" x14ac:dyDescent="0.35">
      <c r="A80" s="43">
        <f t="shared" si="9"/>
        <v>47</v>
      </c>
      <c r="B80" s="14" t="s">
        <v>34</v>
      </c>
      <c r="C80" s="14">
        <v>411</v>
      </c>
      <c r="D80" s="14">
        <v>132</v>
      </c>
      <c r="E80" s="14">
        <v>165</v>
      </c>
      <c r="F80" s="11">
        <f t="shared" si="7"/>
        <v>0.8029197080291971</v>
      </c>
      <c r="G80" s="10">
        <f t="shared" si="5"/>
        <v>7.206335205299999E-2</v>
      </c>
      <c r="H80" s="7">
        <f t="shared" si="8"/>
        <v>7.0134649199999996E-2</v>
      </c>
      <c r="I80" s="7">
        <f t="shared" si="10"/>
        <v>0</v>
      </c>
      <c r="J80" s="42">
        <f t="shared" si="6"/>
        <v>0</v>
      </c>
    </row>
    <row r="81" spans="1:10" x14ac:dyDescent="0.35">
      <c r="A81" s="43">
        <f t="shared" si="9"/>
        <v>48</v>
      </c>
      <c r="B81" s="14" t="s">
        <v>34</v>
      </c>
      <c r="C81" s="14">
        <v>408</v>
      </c>
      <c r="D81" s="14">
        <v>136</v>
      </c>
      <c r="E81" s="14">
        <v>167</v>
      </c>
      <c r="F81" s="11">
        <f t="shared" si="7"/>
        <v>0.75980392156862742</v>
      </c>
      <c r="G81" s="10">
        <f t="shared" si="5"/>
        <v>7.4318789159999982E-2</v>
      </c>
      <c r="H81" s="7">
        <f t="shared" si="8"/>
        <v>7.2861557999999993E-2</v>
      </c>
      <c r="I81" s="7">
        <f t="shared" si="10"/>
        <v>0</v>
      </c>
      <c r="J81" s="42">
        <f t="shared" si="6"/>
        <v>0</v>
      </c>
    </row>
    <row r="82" spans="1:10" x14ac:dyDescent="0.35">
      <c r="A82" s="43">
        <f t="shared" si="9"/>
        <v>49</v>
      </c>
      <c r="B82" s="14" t="s">
        <v>34</v>
      </c>
      <c r="C82" s="14">
        <v>412</v>
      </c>
      <c r="D82" s="14">
        <v>176</v>
      </c>
      <c r="E82" s="14">
        <v>200</v>
      </c>
      <c r="F82" s="11">
        <f t="shared" si="7"/>
        <v>0.58252427184466016</v>
      </c>
      <c r="G82" s="10">
        <f t="shared" si="5"/>
        <v>0.11483377382399999</v>
      </c>
      <c r="H82" s="7">
        <f t="shared" si="8"/>
        <v>0.1114891008</v>
      </c>
      <c r="I82" s="7">
        <f t="shared" si="10"/>
        <v>0</v>
      </c>
      <c r="J82" s="42">
        <f t="shared" si="6"/>
        <v>0</v>
      </c>
    </row>
    <row r="83" spans="1:10" x14ac:dyDescent="0.35">
      <c r="A83" s="43">
        <f t="shared" si="9"/>
        <v>50</v>
      </c>
      <c r="B83" s="14" t="s">
        <v>34</v>
      </c>
      <c r="C83" s="14">
        <v>410</v>
      </c>
      <c r="D83" s="14">
        <v>134</v>
      </c>
      <c r="E83" s="14">
        <v>165</v>
      </c>
      <c r="F83" s="11">
        <f t="shared" si="7"/>
        <v>0.75609756097560976</v>
      </c>
      <c r="G83" s="10">
        <f t="shared" si="5"/>
        <v>7.2744572670000007E-2</v>
      </c>
      <c r="H83" s="7">
        <f t="shared" si="8"/>
        <v>7.0970314799999989E-2</v>
      </c>
      <c r="I83" s="7">
        <f t="shared" si="10"/>
        <v>0</v>
      </c>
      <c r="J83" s="42">
        <f t="shared" si="6"/>
        <v>0</v>
      </c>
    </row>
    <row r="84" spans="1:10" x14ac:dyDescent="0.35">
      <c r="A84" s="43">
        <f t="shared" si="9"/>
        <v>51</v>
      </c>
      <c r="B84" s="14" t="s">
        <v>34</v>
      </c>
      <c r="C84" s="14">
        <v>416</v>
      </c>
      <c r="D84" s="14">
        <v>202</v>
      </c>
      <c r="E84" s="14">
        <v>244</v>
      </c>
      <c r="F84" s="11">
        <f t="shared" si="7"/>
        <v>1.0096153846153846</v>
      </c>
      <c r="G84" s="10">
        <f t="shared" si="5"/>
        <v>0.16391863487999997</v>
      </c>
      <c r="H84" s="7">
        <f t="shared" si="8"/>
        <v>0.15761407199999997</v>
      </c>
      <c r="I84" s="7">
        <f t="shared" si="10"/>
        <v>0</v>
      </c>
      <c r="J84" s="42">
        <f t="shared" si="6"/>
        <v>0</v>
      </c>
    </row>
    <row r="85" spans="1:10" x14ac:dyDescent="0.35">
      <c r="A85" s="43">
        <f t="shared" si="9"/>
        <v>52</v>
      </c>
      <c r="B85" s="14" t="s">
        <v>34</v>
      </c>
      <c r="C85" s="14">
        <v>416</v>
      </c>
      <c r="D85" s="14">
        <v>126</v>
      </c>
      <c r="E85" s="14">
        <v>157</v>
      </c>
      <c r="F85" s="11">
        <f t="shared" si="7"/>
        <v>0.74519230769230771</v>
      </c>
      <c r="G85" s="10">
        <f t="shared" si="5"/>
        <v>6.6202936800000001E-2</v>
      </c>
      <c r="H85" s="7">
        <f t="shared" si="8"/>
        <v>6.3656669999999999E-2</v>
      </c>
      <c r="I85" s="7">
        <f t="shared" si="10"/>
        <v>0</v>
      </c>
      <c r="J85" s="42">
        <f t="shared" si="6"/>
        <v>0</v>
      </c>
    </row>
    <row r="86" spans="1:10" x14ac:dyDescent="0.35">
      <c r="A86" s="43">
        <f t="shared" si="9"/>
        <v>53</v>
      </c>
      <c r="B86" s="14" t="s">
        <v>57</v>
      </c>
      <c r="C86" s="14">
        <v>413</v>
      </c>
      <c r="D86" s="14">
        <v>113</v>
      </c>
      <c r="E86" s="14">
        <v>165</v>
      </c>
      <c r="F86" s="11">
        <f t="shared" si="7"/>
        <v>1.2590799031476998</v>
      </c>
      <c r="G86" s="10">
        <f t="shared" si="5"/>
        <v>6.4864308894000008E-2</v>
      </c>
      <c r="H86" s="7">
        <f t="shared" si="8"/>
        <v>6.2822575199999994E-2</v>
      </c>
      <c r="I86" s="7">
        <f t="shared" si="10"/>
        <v>0</v>
      </c>
      <c r="J86" s="42">
        <f t="shared" si="6"/>
        <v>0</v>
      </c>
    </row>
    <row r="87" spans="1:10" x14ac:dyDescent="0.35">
      <c r="A87" s="43">
        <f t="shared" si="9"/>
        <v>54</v>
      </c>
      <c r="B87" s="14" t="s">
        <v>34</v>
      </c>
      <c r="C87" s="14">
        <v>416</v>
      </c>
      <c r="D87" s="14">
        <v>146</v>
      </c>
      <c r="E87" s="14">
        <v>195</v>
      </c>
      <c r="F87" s="11">
        <f t="shared" si="7"/>
        <v>1.1778846153846154</v>
      </c>
      <c r="G87" s="10">
        <f t="shared" si="5"/>
        <v>9.694135651199999E-2</v>
      </c>
      <c r="H87" s="7">
        <f t="shared" si="8"/>
        <v>9.3212842800000001E-2</v>
      </c>
      <c r="I87" s="7">
        <f t="shared" si="10"/>
        <v>0</v>
      </c>
      <c r="J87" s="42">
        <f t="shared" si="6"/>
        <v>0</v>
      </c>
    </row>
    <row r="88" spans="1:10" x14ac:dyDescent="0.35">
      <c r="A88" s="43">
        <f t="shared" si="9"/>
        <v>55</v>
      </c>
      <c r="B88" s="14" t="s">
        <v>34</v>
      </c>
      <c r="C88" s="14">
        <v>412</v>
      </c>
      <c r="D88" s="14">
        <v>128</v>
      </c>
      <c r="E88" s="14">
        <v>163</v>
      </c>
      <c r="F88" s="11">
        <f t="shared" si="7"/>
        <v>0.84951456310679618</v>
      </c>
      <c r="G88" s="10">
        <f t="shared" si="5"/>
        <v>6.9494689571999987E-2</v>
      </c>
      <c r="H88" s="7">
        <f t="shared" si="8"/>
        <v>6.7470572399999998E-2</v>
      </c>
      <c r="I88" s="7">
        <f t="shared" si="10"/>
        <v>0</v>
      </c>
      <c r="J88" s="42">
        <f t="shared" si="6"/>
        <v>0</v>
      </c>
    </row>
    <row r="89" spans="1:10" x14ac:dyDescent="0.35">
      <c r="A89" s="43">
        <f t="shared" si="9"/>
        <v>56</v>
      </c>
      <c r="B89" s="14" t="s">
        <v>34</v>
      </c>
      <c r="C89" s="14">
        <v>415</v>
      </c>
      <c r="D89" s="14">
        <v>134</v>
      </c>
      <c r="E89" s="14">
        <v>170</v>
      </c>
      <c r="F89" s="11">
        <f t="shared" si="7"/>
        <v>0.86746987951807231</v>
      </c>
      <c r="G89" s="10">
        <f t="shared" si="5"/>
        <v>7.6361457480000006E-2</v>
      </c>
      <c r="H89" s="7">
        <f t="shared" si="8"/>
        <v>7.3601404800000006E-2</v>
      </c>
      <c r="I89" s="7">
        <f t="shared" si="10"/>
        <v>0</v>
      </c>
      <c r="J89" s="42">
        <f t="shared" si="6"/>
        <v>0</v>
      </c>
    </row>
    <row r="90" spans="1:10" x14ac:dyDescent="0.35">
      <c r="A90" s="43">
        <f t="shared" si="9"/>
        <v>57</v>
      </c>
      <c r="B90" s="14" t="s">
        <v>34</v>
      </c>
      <c r="C90" s="14">
        <v>417</v>
      </c>
      <c r="D90" s="14">
        <v>170</v>
      </c>
      <c r="E90" s="14">
        <v>202</v>
      </c>
      <c r="F90" s="11">
        <f t="shared" si="7"/>
        <v>0.76738609112709821</v>
      </c>
      <c r="G90" s="10">
        <f t="shared" si="5"/>
        <v>0.11414441253600001</v>
      </c>
      <c r="H90" s="7">
        <f t="shared" si="8"/>
        <v>0.10949104319999999</v>
      </c>
      <c r="I90" s="7">
        <f t="shared" si="10"/>
        <v>0</v>
      </c>
      <c r="J90" s="42">
        <f t="shared" si="6"/>
        <v>0</v>
      </c>
    </row>
    <row r="91" spans="1:10" x14ac:dyDescent="0.35">
      <c r="A91" s="43">
        <f t="shared" si="9"/>
        <v>58</v>
      </c>
      <c r="B91" s="14" t="s">
        <v>34</v>
      </c>
      <c r="C91" s="14">
        <v>417</v>
      </c>
      <c r="D91" s="14">
        <v>155</v>
      </c>
      <c r="E91" s="14">
        <v>190</v>
      </c>
      <c r="F91" s="11">
        <f t="shared" si="7"/>
        <v>0.8393285371702639</v>
      </c>
      <c r="G91" s="10">
        <f t="shared" si="5"/>
        <v>9.8458234874999995E-2</v>
      </c>
      <c r="H91" s="7">
        <f t="shared" si="8"/>
        <v>9.4444349999999996E-2</v>
      </c>
      <c r="I91" s="7">
        <f t="shared" si="10"/>
        <v>0</v>
      </c>
      <c r="J91" s="42">
        <f t="shared" si="6"/>
        <v>0</v>
      </c>
    </row>
    <row r="92" spans="1:10" x14ac:dyDescent="0.35">
      <c r="A92" s="43">
        <f t="shared" si="9"/>
        <v>59</v>
      </c>
      <c r="B92" s="14" t="s">
        <v>34</v>
      </c>
      <c r="C92" s="14">
        <v>411</v>
      </c>
      <c r="D92" s="14">
        <v>140</v>
      </c>
      <c r="E92" s="14">
        <v>166</v>
      </c>
      <c r="F92" s="11">
        <f t="shared" si="7"/>
        <v>0.63260340632603418</v>
      </c>
      <c r="G92" s="10">
        <f t="shared" si="5"/>
        <v>7.6109642532000005E-2</v>
      </c>
      <c r="H92" s="7">
        <f t="shared" si="8"/>
        <v>7.4072644800000018E-2</v>
      </c>
      <c r="I92" s="7">
        <f t="shared" si="10"/>
        <v>0</v>
      </c>
      <c r="J92" s="42">
        <f t="shared" si="6"/>
        <v>0</v>
      </c>
    </row>
    <row r="93" spans="1:10" x14ac:dyDescent="0.35">
      <c r="A93" s="43">
        <f t="shared" si="9"/>
        <v>60</v>
      </c>
      <c r="B93" s="14" t="s">
        <v>34</v>
      </c>
      <c r="C93" s="14">
        <v>414</v>
      </c>
      <c r="D93" s="14">
        <v>146</v>
      </c>
      <c r="E93" s="14">
        <v>182</v>
      </c>
      <c r="F93" s="11">
        <f t="shared" si="7"/>
        <v>0.86956521739130432</v>
      </c>
      <c r="G93" s="10">
        <f t="shared" si="5"/>
        <v>8.8507354319999995E-2</v>
      </c>
      <c r="H93" s="7">
        <f t="shared" si="8"/>
        <v>8.5514352000000002E-2</v>
      </c>
      <c r="I93" s="7">
        <f t="shared" si="10"/>
        <v>0</v>
      </c>
      <c r="J93" s="42">
        <f t="shared" si="6"/>
        <v>0</v>
      </c>
    </row>
    <row r="94" spans="1:10" x14ac:dyDescent="0.35">
      <c r="A94" s="43">
        <f t="shared" si="9"/>
        <v>61</v>
      </c>
      <c r="B94" s="14" t="s">
        <v>34</v>
      </c>
      <c r="C94" s="14">
        <v>412</v>
      </c>
      <c r="D94" s="14">
        <v>185</v>
      </c>
      <c r="E94" s="14">
        <v>204</v>
      </c>
      <c r="F94" s="11">
        <f t="shared" si="7"/>
        <v>0.46116504854368934</v>
      </c>
      <c r="G94" s="10">
        <f t="shared" si="5"/>
        <v>0.122704974084</v>
      </c>
      <c r="H94" s="7">
        <f t="shared" si="8"/>
        <v>0.1191310428</v>
      </c>
      <c r="I94" s="7">
        <f t="shared" si="10"/>
        <v>0</v>
      </c>
      <c r="J94" s="42">
        <f t="shared" si="6"/>
        <v>0</v>
      </c>
    </row>
    <row r="95" spans="1:10" x14ac:dyDescent="0.35">
      <c r="A95" s="43">
        <f t="shared" si="9"/>
        <v>62</v>
      </c>
      <c r="B95" s="14" t="s">
        <v>34</v>
      </c>
      <c r="C95" s="14">
        <v>417</v>
      </c>
      <c r="D95" s="14">
        <v>150</v>
      </c>
      <c r="E95" s="14">
        <v>166</v>
      </c>
      <c r="F95" s="11">
        <f t="shared" si="7"/>
        <v>0.38369304556354911</v>
      </c>
      <c r="G95" s="10">
        <f t="shared" si="5"/>
        <v>8.1969653304000009E-2</v>
      </c>
      <c r="H95" s="7">
        <f t="shared" si="8"/>
        <v>7.8627964800000005E-2</v>
      </c>
      <c r="I95" s="7">
        <f t="shared" si="10"/>
        <v>0</v>
      </c>
      <c r="J95" s="42">
        <f t="shared" si="6"/>
        <v>0</v>
      </c>
    </row>
    <row r="96" spans="1:10" x14ac:dyDescent="0.35">
      <c r="A96" s="43">
        <f t="shared" si="9"/>
        <v>63</v>
      </c>
      <c r="B96" s="14" t="s">
        <v>34</v>
      </c>
      <c r="C96" s="14">
        <v>414</v>
      </c>
      <c r="D96" s="14">
        <v>140</v>
      </c>
      <c r="E96" s="14">
        <v>167</v>
      </c>
      <c r="F96" s="11">
        <f t="shared" si="7"/>
        <v>0.65217391304347827</v>
      </c>
      <c r="G96" s="10">
        <f t="shared" si="5"/>
        <v>7.7206571441999994E-2</v>
      </c>
      <c r="H96" s="7">
        <f t="shared" si="8"/>
        <v>7.4595721199999993E-2</v>
      </c>
      <c r="I96" s="7">
        <f t="shared" si="10"/>
        <v>0</v>
      </c>
      <c r="J96" s="42">
        <f t="shared" si="6"/>
        <v>0</v>
      </c>
    </row>
    <row r="97" spans="1:10" x14ac:dyDescent="0.35">
      <c r="A97" s="43">
        <f t="shared" si="9"/>
        <v>64</v>
      </c>
      <c r="B97" s="14" t="s">
        <v>34</v>
      </c>
      <c r="C97" s="14">
        <v>414</v>
      </c>
      <c r="D97" s="14">
        <v>146</v>
      </c>
      <c r="E97" s="14">
        <v>185</v>
      </c>
      <c r="F97" s="11">
        <f t="shared" si="7"/>
        <v>0.94202898550724634</v>
      </c>
      <c r="G97" s="10">
        <f t="shared" si="5"/>
        <v>9.0297335898E-2</v>
      </c>
      <c r="H97" s="7">
        <f t="shared" si="8"/>
        <v>8.7243802799999992E-2</v>
      </c>
      <c r="I97" s="7">
        <f t="shared" si="10"/>
        <v>0</v>
      </c>
      <c r="J97" s="42">
        <f t="shared" si="6"/>
        <v>0</v>
      </c>
    </row>
    <row r="98" spans="1:10" x14ac:dyDescent="0.35">
      <c r="A98" s="43">
        <f t="shared" si="9"/>
        <v>65</v>
      </c>
      <c r="B98" s="14" t="s">
        <v>34</v>
      </c>
      <c r="C98" s="14">
        <v>416</v>
      </c>
      <c r="D98" s="14">
        <v>167</v>
      </c>
      <c r="E98" s="14">
        <v>235</v>
      </c>
      <c r="F98" s="11">
        <f t="shared" si="7"/>
        <v>1.6346153846153846</v>
      </c>
      <c r="G98" s="10">
        <f t="shared" si="5"/>
        <v>0.135777690048</v>
      </c>
      <c r="H98" s="7">
        <f t="shared" si="8"/>
        <v>0.1305554712</v>
      </c>
      <c r="I98" s="7">
        <f t="shared" si="10"/>
        <v>0</v>
      </c>
      <c r="J98" s="42">
        <f t="shared" si="6"/>
        <v>0</v>
      </c>
    </row>
    <row r="99" spans="1:10" x14ac:dyDescent="0.35">
      <c r="A99" s="43">
        <f t="shared" si="9"/>
        <v>66</v>
      </c>
      <c r="B99" s="14" t="s">
        <v>34</v>
      </c>
      <c r="C99" s="14">
        <v>414</v>
      </c>
      <c r="D99" s="14">
        <v>145</v>
      </c>
      <c r="E99" s="14">
        <v>182</v>
      </c>
      <c r="F99" s="11">
        <f>IF(C99=0,0,(E99-D99)/C99*10)</f>
        <v>0.893719806763285</v>
      </c>
      <c r="G99" s="10">
        <f>(3.1416*C99/100*(D99/10*D99/10+E99/10*E99/10))/80000</f>
        <v>8.8034252921999998E-2</v>
      </c>
      <c r="H99" s="7">
        <f t="shared" ref="H99:H162" si="11">(3.1416*$J$6*(D99/10*D99/10+E99/10*E99/10))/80000</f>
        <v>8.5057249200000004E-2</v>
      </c>
      <c r="I99" s="7">
        <f t="shared" si="10"/>
        <v>0</v>
      </c>
      <c r="J99" s="42">
        <f t="shared" ref="J99:J162" si="12">IF(C99&lt;$J$7*100,1,0)</f>
        <v>0</v>
      </c>
    </row>
    <row r="100" spans="1:10" x14ac:dyDescent="0.35">
      <c r="A100" s="43">
        <f t="shared" ref="A100:A163" si="13">A99+1</f>
        <v>67</v>
      </c>
      <c r="B100" s="14" t="s">
        <v>34</v>
      </c>
      <c r="C100" s="14">
        <v>410</v>
      </c>
      <c r="D100" s="14">
        <v>134</v>
      </c>
      <c r="E100" s="14">
        <v>166</v>
      </c>
      <c r="F100" s="11">
        <f t="shared" ref="F100:F163" si="14">IF(C100=0,0,(E100-D100)/C100*10)</f>
        <v>0.78048780487804881</v>
      </c>
      <c r="G100" s="10">
        <f t="shared" ref="G100:G163" si="15">(3.1416*C100/100*(D100/10*D100/10+E100/10*E100/10))/80000</f>
        <v>7.3277505840000021E-2</v>
      </c>
      <c r="H100" s="7">
        <f t="shared" si="11"/>
        <v>7.14902496E-2</v>
      </c>
      <c r="I100" s="7">
        <f t="shared" ref="I100:I163" si="16">H100*J100</f>
        <v>0</v>
      </c>
      <c r="J100" s="42">
        <f t="shared" si="12"/>
        <v>0</v>
      </c>
    </row>
    <row r="101" spans="1:10" x14ac:dyDescent="0.35">
      <c r="A101" s="43">
        <f t="shared" si="13"/>
        <v>68</v>
      </c>
      <c r="B101" s="14" t="s">
        <v>34</v>
      </c>
      <c r="C101" s="14">
        <v>415</v>
      </c>
      <c r="D101" s="14">
        <v>153</v>
      </c>
      <c r="E101" s="14">
        <v>200</v>
      </c>
      <c r="F101" s="11">
        <f t="shared" si="14"/>
        <v>1.1325301204819276</v>
      </c>
      <c r="G101" s="10">
        <f t="shared" si="15"/>
        <v>0.10333796434500001</v>
      </c>
      <c r="H101" s="7">
        <f t="shared" si="11"/>
        <v>9.9602857200000006E-2</v>
      </c>
      <c r="I101" s="7">
        <f t="shared" si="16"/>
        <v>0</v>
      </c>
      <c r="J101" s="42">
        <f t="shared" si="12"/>
        <v>0</v>
      </c>
    </row>
    <row r="102" spans="1:10" x14ac:dyDescent="0.35">
      <c r="A102" s="43">
        <f t="shared" si="13"/>
        <v>69</v>
      </c>
      <c r="B102" s="14" t="s">
        <v>34</v>
      </c>
      <c r="C102" s="14">
        <v>413</v>
      </c>
      <c r="D102" s="14">
        <v>156</v>
      </c>
      <c r="E102" s="14">
        <v>191</v>
      </c>
      <c r="F102" s="11">
        <f t="shared" si="14"/>
        <v>0.84745762711864403</v>
      </c>
      <c r="G102" s="10">
        <f t="shared" si="15"/>
        <v>9.8636112267000017E-2</v>
      </c>
      <c r="H102" s="7">
        <f t="shared" si="11"/>
        <v>9.5531343600000013E-2</v>
      </c>
      <c r="I102" s="7">
        <f t="shared" si="16"/>
        <v>0</v>
      </c>
      <c r="J102" s="42">
        <f t="shared" si="12"/>
        <v>0</v>
      </c>
    </row>
    <row r="103" spans="1:10" x14ac:dyDescent="0.35">
      <c r="A103" s="43">
        <f t="shared" si="13"/>
        <v>70</v>
      </c>
      <c r="B103" s="14" t="s">
        <v>34</v>
      </c>
      <c r="C103" s="14">
        <v>410</v>
      </c>
      <c r="D103" s="14">
        <v>135</v>
      </c>
      <c r="E103" s="14">
        <v>180</v>
      </c>
      <c r="F103" s="11">
        <f t="shared" si="14"/>
        <v>1.0975609756097562</v>
      </c>
      <c r="G103" s="10">
        <f t="shared" si="15"/>
        <v>8.1509793750000004E-2</v>
      </c>
      <c r="H103" s="7">
        <f t="shared" si="11"/>
        <v>7.9521750000000002E-2</v>
      </c>
      <c r="I103" s="7">
        <f t="shared" si="16"/>
        <v>0</v>
      </c>
      <c r="J103" s="42">
        <f t="shared" si="12"/>
        <v>0</v>
      </c>
    </row>
    <row r="104" spans="1:10" x14ac:dyDescent="0.35">
      <c r="A104" s="43">
        <f t="shared" si="13"/>
        <v>71</v>
      </c>
      <c r="B104" s="14" t="s">
        <v>34</v>
      </c>
      <c r="C104" s="14">
        <v>412</v>
      </c>
      <c r="D104" s="14">
        <v>146</v>
      </c>
      <c r="E104" s="14">
        <v>185</v>
      </c>
      <c r="F104" s="11">
        <f t="shared" si="14"/>
        <v>0.94660194174757284</v>
      </c>
      <c r="G104" s="10">
        <f t="shared" si="15"/>
        <v>8.9861116883999989E-2</v>
      </c>
      <c r="H104" s="7">
        <f t="shared" si="11"/>
        <v>8.7243802799999992E-2</v>
      </c>
      <c r="I104" s="7">
        <f t="shared" si="16"/>
        <v>0</v>
      </c>
      <c r="J104" s="42">
        <f t="shared" si="12"/>
        <v>0</v>
      </c>
    </row>
    <row r="105" spans="1:10" x14ac:dyDescent="0.35">
      <c r="A105" s="43">
        <f t="shared" si="13"/>
        <v>72</v>
      </c>
      <c r="B105" s="14" t="s">
        <v>34</v>
      </c>
      <c r="C105" s="14">
        <v>415</v>
      </c>
      <c r="D105" s="14">
        <v>147</v>
      </c>
      <c r="E105" s="14">
        <v>173</v>
      </c>
      <c r="F105" s="11">
        <f t="shared" si="14"/>
        <v>0.62650602409638556</v>
      </c>
      <c r="G105" s="10">
        <f t="shared" si="15"/>
        <v>8.3991736289999994E-2</v>
      </c>
      <c r="H105" s="7">
        <f t="shared" si="11"/>
        <v>8.0955890399999994E-2</v>
      </c>
      <c r="I105" s="7">
        <f t="shared" si="16"/>
        <v>0</v>
      </c>
      <c r="J105" s="42">
        <f t="shared" si="12"/>
        <v>0</v>
      </c>
    </row>
    <row r="106" spans="1:10" x14ac:dyDescent="0.35">
      <c r="A106" s="43">
        <f t="shared" si="13"/>
        <v>73</v>
      </c>
      <c r="B106" s="14" t="s">
        <v>34</v>
      </c>
      <c r="C106" s="14">
        <v>408</v>
      </c>
      <c r="D106" s="14">
        <v>135</v>
      </c>
      <c r="E106" s="14">
        <v>176</v>
      </c>
      <c r="F106" s="11">
        <f t="shared" si="14"/>
        <v>1.0049019607843137</v>
      </c>
      <c r="G106" s="10">
        <f t="shared" si="15"/>
        <v>7.8830629415999998E-2</v>
      </c>
      <c r="H106" s="7">
        <f t="shared" si="11"/>
        <v>7.7284930800000012E-2</v>
      </c>
      <c r="I106" s="7">
        <f t="shared" si="16"/>
        <v>0</v>
      </c>
      <c r="J106" s="42">
        <f t="shared" si="12"/>
        <v>0</v>
      </c>
    </row>
    <row r="107" spans="1:10" x14ac:dyDescent="0.35">
      <c r="A107" s="43">
        <f t="shared" si="13"/>
        <v>74</v>
      </c>
      <c r="B107" s="14" t="s">
        <v>34</v>
      </c>
      <c r="C107" s="14">
        <v>415</v>
      </c>
      <c r="D107" s="14">
        <v>169</v>
      </c>
      <c r="E107" s="14">
        <v>240</v>
      </c>
      <c r="F107" s="11">
        <f t="shared" si="14"/>
        <v>1.7108433734939759</v>
      </c>
      <c r="G107" s="10">
        <f t="shared" si="15"/>
        <v>0.14041701250499999</v>
      </c>
      <c r="H107" s="7">
        <f t="shared" si="11"/>
        <v>0.13534169879999999</v>
      </c>
      <c r="I107" s="7">
        <f t="shared" si="16"/>
        <v>0</v>
      </c>
      <c r="J107" s="42">
        <f t="shared" si="12"/>
        <v>0</v>
      </c>
    </row>
    <row r="108" spans="1:10" x14ac:dyDescent="0.35">
      <c r="A108" s="43">
        <f t="shared" si="13"/>
        <v>75</v>
      </c>
      <c r="B108" s="14" t="s">
        <v>34</v>
      </c>
      <c r="C108" s="14">
        <v>416</v>
      </c>
      <c r="D108" s="14">
        <v>137</v>
      </c>
      <c r="E108" s="14">
        <v>152</v>
      </c>
      <c r="F108" s="11">
        <f t="shared" si="14"/>
        <v>0.36057692307692302</v>
      </c>
      <c r="G108" s="10">
        <f t="shared" si="15"/>
        <v>6.8405072735999994E-2</v>
      </c>
      <c r="H108" s="7">
        <f t="shared" si="11"/>
        <v>6.5774108400000003E-2</v>
      </c>
      <c r="I108" s="7">
        <f t="shared" si="16"/>
        <v>0</v>
      </c>
      <c r="J108" s="42">
        <f t="shared" si="12"/>
        <v>0</v>
      </c>
    </row>
    <row r="109" spans="1:10" x14ac:dyDescent="0.35">
      <c r="A109" s="43">
        <f t="shared" si="13"/>
        <v>76</v>
      </c>
      <c r="B109" s="14" t="s">
        <v>34</v>
      </c>
      <c r="C109" s="14">
        <v>418</v>
      </c>
      <c r="D109" s="14">
        <v>150</v>
      </c>
      <c r="E109" s="14">
        <v>167</v>
      </c>
      <c r="F109" s="11">
        <f t="shared" si="14"/>
        <v>0.40669856459330139</v>
      </c>
      <c r="G109" s="10">
        <f t="shared" si="15"/>
        <v>8.2712838053999982E-2</v>
      </c>
      <c r="H109" s="7">
        <f t="shared" si="11"/>
        <v>7.9151041199999994E-2</v>
      </c>
      <c r="I109" s="7">
        <f t="shared" si="16"/>
        <v>0</v>
      </c>
      <c r="J109" s="42">
        <f t="shared" si="12"/>
        <v>0</v>
      </c>
    </row>
    <row r="110" spans="1:10" x14ac:dyDescent="0.35">
      <c r="A110" s="43">
        <f t="shared" si="13"/>
        <v>77</v>
      </c>
      <c r="B110" s="14" t="s">
        <v>34</v>
      </c>
      <c r="C110" s="14">
        <v>415</v>
      </c>
      <c r="D110" s="14">
        <v>136</v>
      </c>
      <c r="E110" s="14">
        <v>168</v>
      </c>
      <c r="F110" s="11">
        <f t="shared" si="14"/>
        <v>0.77108433734939763</v>
      </c>
      <c r="G110" s="10">
        <f t="shared" si="15"/>
        <v>7.6139817599999993E-2</v>
      </c>
      <c r="H110" s="7">
        <f t="shared" si="11"/>
        <v>7.3387776000000002E-2</v>
      </c>
      <c r="I110" s="7">
        <f t="shared" si="16"/>
        <v>0</v>
      </c>
      <c r="J110" s="42">
        <f t="shared" si="12"/>
        <v>0</v>
      </c>
    </row>
    <row r="111" spans="1:10" x14ac:dyDescent="0.35">
      <c r="A111" s="43">
        <f t="shared" si="13"/>
        <v>78</v>
      </c>
      <c r="B111" s="14" t="s">
        <v>34</v>
      </c>
      <c r="C111" s="14">
        <v>416</v>
      </c>
      <c r="D111" s="14">
        <v>132</v>
      </c>
      <c r="E111" s="14">
        <v>159</v>
      </c>
      <c r="F111" s="11">
        <f t="shared" si="14"/>
        <v>0.64903846153846156</v>
      </c>
      <c r="G111" s="10">
        <f t="shared" si="15"/>
        <v>6.9764254559999989E-2</v>
      </c>
      <c r="H111" s="7">
        <f t="shared" si="11"/>
        <v>6.7081013999999994E-2</v>
      </c>
      <c r="I111" s="7">
        <f t="shared" si="16"/>
        <v>0</v>
      </c>
      <c r="J111" s="42">
        <f t="shared" si="12"/>
        <v>0</v>
      </c>
    </row>
    <row r="112" spans="1:10" x14ac:dyDescent="0.35">
      <c r="A112" s="43">
        <f t="shared" si="13"/>
        <v>79</v>
      </c>
      <c r="B112" s="14" t="s">
        <v>34</v>
      </c>
      <c r="C112" s="14">
        <v>415</v>
      </c>
      <c r="D112" s="14">
        <v>177</v>
      </c>
      <c r="E112" s="14">
        <v>220</v>
      </c>
      <c r="F112" s="11">
        <f t="shared" si="14"/>
        <v>1.036144578313253</v>
      </c>
      <c r="G112" s="10">
        <f t="shared" si="15"/>
        <v>0.12993474994500001</v>
      </c>
      <c r="H112" s="7">
        <f t="shared" si="11"/>
        <v>0.12523831320000001</v>
      </c>
      <c r="I112" s="7">
        <f t="shared" si="16"/>
        <v>0</v>
      </c>
      <c r="J112" s="42">
        <f t="shared" si="12"/>
        <v>0</v>
      </c>
    </row>
    <row r="113" spans="1:10" x14ac:dyDescent="0.35">
      <c r="A113" s="43">
        <f t="shared" si="13"/>
        <v>80</v>
      </c>
      <c r="B113" s="14" t="s">
        <v>34</v>
      </c>
      <c r="C113" s="14">
        <v>413</v>
      </c>
      <c r="D113" s="14">
        <v>166</v>
      </c>
      <c r="E113" s="14">
        <v>195</v>
      </c>
      <c r="F113" s="11">
        <f t="shared" si="14"/>
        <v>0.70217917675544794</v>
      </c>
      <c r="G113" s="10">
        <f t="shared" si="15"/>
        <v>0.10636261043100002</v>
      </c>
      <c r="H113" s="7">
        <f t="shared" si="11"/>
        <v>0.1030146348</v>
      </c>
      <c r="I113" s="7">
        <f t="shared" si="16"/>
        <v>0</v>
      </c>
      <c r="J113" s="42">
        <f t="shared" si="12"/>
        <v>0</v>
      </c>
    </row>
    <row r="114" spans="1:10" x14ac:dyDescent="0.35">
      <c r="A114" s="43">
        <f t="shared" si="13"/>
        <v>81</v>
      </c>
      <c r="B114" s="14" t="s">
        <v>34</v>
      </c>
      <c r="C114" s="14">
        <v>418</v>
      </c>
      <c r="D114" s="14">
        <v>170</v>
      </c>
      <c r="E114" s="14">
        <v>222</v>
      </c>
      <c r="F114" s="11">
        <f t="shared" si="14"/>
        <v>1.2440191387559809</v>
      </c>
      <c r="G114" s="10">
        <f t="shared" si="15"/>
        <v>0.12833794142399998</v>
      </c>
      <c r="H114" s="7">
        <f t="shared" si="11"/>
        <v>0.12281142719999998</v>
      </c>
      <c r="I114" s="7">
        <f t="shared" si="16"/>
        <v>0</v>
      </c>
      <c r="J114" s="42">
        <f t="shared" si="12"/>
        <v>0</v>
      </c>
    </row>
    <row r="115" spans="1:10" x14ac:dyDescent="0.35">
      <c r="A115" s="43">
        <f t="shared" si="13"/>
        <v>82</v>
      </c>
      <c r="B115" s="14" t="s">
        <v>34</v>
      </c>
      <c r="C115" s="14">
        <v>418</v>
      </c>
      <c r="D115" s="14">
        <v>157</v>
      </c>
      <c r="E115" s="14">
        <v>205</v>
      </c>
      <c r="F115" s="11">
        <f t="shared" si="14"/>
        <v>1.1483253588516746</v>
      </c>
      <c r="G115" s="10">
        <f t="shared" si="15"/>
        <v>0.10944443756399999</v>
      </c>
      <c r="H115" s="7">
        <f t="shared" si="11"/>
        <v>0.1047315192</v>
      </c>
      <c r="I115" s="7">
        <f t="shared" si="16"/>
        <v>0</v>
      </c>
      <c r="J115" s="42">
        <f t="shared" si="12"/>
        <v>0</v>
      </c>
    </row>
    <row r="116" spans="1:10" x14ac:dyDescent="0.35">
      <c r="A116" s="43">
        <f t="shared" si="13"/>
        <v>83</v>
      </c>
      <c r="B116" s="14" t="s">
        <v>57</v>
      </c>
      <c r="C116" s="14">
        <v>415</v>
      </c>
      <c r="D116" s="14">
        <v>145</v>
      </c>
      <c r="E116" s="14">
        <v>180</v>
      </c>
      <c r="F116" s="11">
        <f t="shared" si="14"/>
        <v>0.84337349397590355</v>
      </c>
      <c r="G116" s="10">
        <f t="shared" si="15"/>
        <v>8.7066989624999994E-2</v>
      </c>
      <c r="H116" s="7">
        <f t="shared" si="11"/>
        <v>8.391999E-2</v>
      </c>
      <c r="I116" s="7">
        <f t="shared" si="16"/>
        <v>0</v>
      </c>
      <c r="J116" s="42">
        <f t="shared" si="12"/>
        <v>0</v>
      </c>
    </row>
    <row r="117" spans="1:10" x14ac:dyDescent="0.35">
      <c r="A117" s="43">
        <f t="shared" si="13"/>
        <v>84</v>
      </c>
      <c r="B117" s="14" t="s">
        <v>34</v>
      </c>
      <c r="C117" s="14">
        <v>412</v>
      </c>
      <c r="D117" s="14">
        <v>140</v>
      </c>
      <c r="E117" s="14">
        <v>180</v>
      </c>
      <c r="F117" s="11">
        <f t="shared" si="14"/>
        <v>0.970873786407767</v>
      </c>
      <c r="G117" s="10">
        <f t="shared" si="15"/>
        <v>8.4132048000000001E-2</v>
      </c>
      <c r="H117" s="7">
        <f t="shared" si="11"/>
        <v>8.1681600000000007E-2</v>
      </c>
      <c r="I117" s="7">
        <f t="shared" si="16"/>
        <v>0</v>
      </c>
      <c r="J117" s="42">
        <f t="shared" si="12"/>
        <v>0</v>
      </c>
    </row>
    <row r="118" spans="1:10" x14ac:dyDescent="0.35">
      <c r="A118" s="43">
        <f t="shared" si="13"/>
        <v>85</v>
      </c>
      <c r="B118" s="14" t="s">
        <v>34</v>
      </c>
      <c r="C118" s="14">
        <v>415</v>
      </c>
      <c r="D118" s="14">
        <v>146</v>
      </c>
      <c r="E118" s="14">
        <v>208</v>
      </c>
      <c r="F118" s="11">
        <f t="shared" si="14"/>
        <v>1.4939759036144578</v>
      </c>
      <c r="G118" s="10">
        <f t="shared" si="15"/>
        <v>0.10524634889999999</v>
      </c>
      <c r="H118" s="7">
        <f t="shared" si="11"/>
        <v>0.10144226400000002</v>
      </c>
      <c r="I118" s="7">
        <f t="shared" si="16"/>
        <v>0</v>
      </c>
      <c r="J118" s="42">
        <f t="shared" si="12"/>
        <v>0</v>
      </c>
    </row>
    <row r="119" spans="1:10" x14ac:dyDescent="0.35">
      <c r="A119" s="43">
        <f t="shared" si="13"/>
        <v>86</v>
      </c>
      <c r="B119" s="14" t="s">
        <v>34</v>
      </c>
      <c r="C119" s="14">
        <v>412</v>
      </c>
      <c r="D119" s="14">
        <v>115</v>
      </c>
      <c r="E119" s="14">
        <v>151</v>
      </c>
      <c r="F119" s="11">
        <f t="shared" si="14"/>
        <v>0.87378640776699035</v>
      </c>
      <c r="G119" s="10">
        <f t="shared" si="15"/>
        <v>5.8287330023999995E-2</v>
      </c>
      <c r="H119" s="7">
        <f t="shared" si="11"/>
        <v>5.6589640799999993E-2</v>
      </c>
      <c r="I119" s="7">
        <f t="shared" si="16"/>
        <v>0</v>
      </c>
      <c r="J119" s="42">
        <f t="shared" si="12"/>
        <v>0</v>
      </c>
    </row>
    <row r="120" spans="1:10" x14ac:dyDescent="0.35">
      <c r="A120" s="43">
        <f t="shared" si="13"/>
        <v>87</v>
      </c>
      <c r="B120" s="14" t="s">
        <v>57</v>
      </c>
      <c r="C120" s="14">
        <v>413</v>
      </c>
      <c r="D120" s="14">
        <v>151</v>
      </c>
      <c r="E120" s="14">
        <v>181</v>
      </c>
      <c r="F120" s="11">
        <f t="shared" si="14"/>
        <v>0.72639225181598055</v>
      </c>
      <c r="G120" s="10">
        <f t="shared" si="15"/>
        <v>9.0113285262000006E-2</v>
      </c>
      <c r="H120" s="7">
        <f t="shared" si="11"/>
        <v>8.7276789600000002E-2</v>
      </c>
      <c r="I120" s="7">
        <f t="shared" si="16"/>
        <v>0</v>
      </c>
      <c r="J120" s="42">
        <f t="shared" si="12"/>
        <v>0</v>
      </c>
    </row>
    <row r="121" spans="1:10" x14ac:dyDescent="0.35">
      <c r="A121" s="43">
        <f t="shared" si="13"/>
        <v>88</v>
      </c>
      <c r="B121" s="14" t="s">
        <v>34</v>
      </c>
      <c r="C121" s="14">
        <v>412</v>
      </c>
      <c r="D121" s="14">
        <v>152</v>
      </c>
      <c r="E121" s="14">
        <v>172</v>
      </c>
      <c r="F121" s="11">
        <f t="shared" si="14"/>
        <v>0.4854368932038835</v>
      </c>
      <c r="G121" s="10">
        <f t="shared" si="15"/>
        <v>8.5245179712000019E-2</v>
      </c>
      <c r="H121" s="7">
        <f t="shared" si="11"/>
        <v>8.2762310400000011E-2</v>
      </c>
      <c r="I121" s="7">
        <f t="shared" si="16"/>
        <v>0</v>
      </c>
      <c r="J121" s="42">
        <f t="shared" si="12"/>
        <v>0</v>
      </c>
    </row>
    <row r="122" spans="1:10" x14ac:dyDescent="0.35">
      <c r="A122" s="43">
        <f t="shared" si="13"/>
        <v>89</v>
      </c>
      <c r="B122" s="14" t="s">
        <v>34</v>
      </c>
      <c r="C122" s="14">
        <v>410</v>
      </c>
      <c r="D122" s="14">
        <v>156</v>
      </c>
      <c r="E122" s="14">
        <v>189</v>
      </c>
      <c r="F122" s="11">
        <f t="shared" si="14"/>
        <v>0.80487804878048785</v>
      </c>
      <c r="G122" s="10">
        <f t="shared" si="15"/>
        <v>9.6695973989999989E-2</v>
      </c>
      <c r="H122" s="7">
        <f t="shared" si="11"/>
        <v>9.4337535599999994E-2</v>
      </c>
      <c r="I122" s="7">
        <f t="shared" si="16"/>
        <v>0</v>
      </c>
      <c r="J122" s="42">
        <f t="shared" si="12"/>
        <v>0</v>
      </c>
    </row>
    <row r="123" spans="1:10" x14ac:dyDescent="0.35">
      <c r="A123" s="43">
        <f t="shared" si="13"/>
        <v>90</v>
      </c>
      <c r="B123" s="14" t="s">
        <v>34</v>
      </c>
      <c r="C123" s="14">
        <v>410</v>
      </c>
      <c r="D123" s="14">
        <v>135</v>
      </c>
      <c r="E123" s="14">
        <v>167</v>
      </c>
      <c r="F123" s="11">
        <f t="shared" si="14"/>
        <v>0.78048780487804881</v>
      </c>
      <c r="G123" s="10">
        <f t="shared" si="15"/>
        <v>7.4246767980000003E-2</v>
      </c>
      <c r="H123" s="7">
        <f t="shared" si="11"/>
        <v>7.2435871200000002E-2</v>
      </c>
      <c r="I123" s="7">
        <f t="shared" si="16"/>
        <v>0</v>
      </c>
      <c r="J123" s="42">
        <f t="shared" si="12"/>
        <v>0</v>
      </c>
    </row>
    <row r="124" spans="1:10" x14ac:dyDescent="0.35">
      <c r="A124" s="43">
        <f t="shared" si="13"/>
        <v>91</v>
      </c>
      <c r="B124" s="14" t="s">
        <v>34</v>
      </c>
      <c r="C124" s="14">
        <v>413</v>
      </c>
      <c r="D124" s="14">
        <v>175</v>
      </c>
      <c r="E124" s="14">
        <v>200</v>
      </c>
      <c r="F124" s="11">
        <f t="shared" si="14"/>
        <v>0.60532687651331718</v>
      </c>
      <c r="G124" s="10">
        <f t="shared" si="15"/>
        <v>0.114543226875</v>
      </c>
      <c r="H124" s="7">
        <f t="shared" si="11"/>
        <v>0.11093775</v>
      </c>
      <c r="I124" s="7">
        <f t="shared" si="16"/>
        <v>0</v>
      </c>
      <c r="J124" s="42">
        <f t="shared" si="12"/>
        <v>0</v>
      </c>
    </row>
    <row r="125" spans="1:10" x14ac:dyDescent="0.35">
      <c r="A125" s="43">
        <f t="shared" si="13"/>
        <v>92</v>
      </c>
      <c r="B125" s="14" t="s">
        <v>34</v>
      </c>
      <c r="C125" s="14">
        <v>411</v>
      </c>
      <c r="D125" s="14">
        <v>155</v>
      </c>
      <c r="E125" s="14">
        <v>175</v>
      </c>
      <c r="F125" s="11">
        <f t="shared" si="14"/>
        <v>0.48661800486618007</v>
      </c>
      <c r="G125" s="10">
        <f t="shared" si="15"/>
        <v>8.8204936049999988E-2</v>
      </c>
      <c r="H125" s="7">
        <f t="shared" si="11"/>
        <v>8.5844219999999999E-2</v>
      </c>
      <c r="I125" s="7">
        <f t="shared" si="16"/>
        <v>0</v>
      </c>
      <c r="J125" s="42">
        <f t="shared" si="12"/>
        <v>0</v>
      </c>
    </row>
    <row r="126" spans="1:10" x14ac:dyDescent="0.35">
      <c r="A126" s="43">
        <f t="shared" si="13"/>
        <v>93</v>
      </c>
      <c r="B126" s="14" t="s">
        <v>34</v>
      </c>
      <c r="C126" s="14">
        <v>409</v>
      </c>
      <c r="D126" s="14">
        <v>133</v>
      </c>
      <c r="E126" s="14">
        <v>172</v>
      </c>
      <c r="F126" s="11">
        <f t="shared" si="14"/>
        <v>0.95354523227383858</v>
      </c>
      <c r="G126" s="10">
        <f t="shared" si="15"/>
        <v>7.5927198038999999E-2</v>
      </c>
      <c r="H126" s="7">
        <f t="shared" si="11"/>
        <v>7.4256428400000005E-2</v>
      </c>
      <c r="I126" s="7">
        <f t="shared" si="16"/>
        <v>0</v>
      </c>
      <c r="J126" s="42">
        <f t="shared" si="12"/>
        <v>0</v>
      </c>
    </row>
    <row r="127" spans="1:10" x14ac:dyDescent="0.35">
      <c r="A127" s="43">
        <f t="shared" si="13"/>
        <v>94</v>
      </c>
      <c r="B127" s="14" t="s">
        <v>34</v>
      </c>
      <c r="C127" s="14">
        <v>415</v>
      </c>
      <c r="D127" s="14">
        <v>112</v>
      </c>
      <c r="E127" s="14">
        <v>165</v>
      </c>
      <c r="F127" s="11">
        <f t="shared" si="14"/>
        <v>1.2771084337349397</v>
      </c>
      <c r="G127" s="10">
        <f t="shared" si="15"/>
        <v>6.4811738144999992E-2</v>
      </c>
      <c r="H127" s="7">
        <f t="shared" si="11"/>
        <v>6.2469145199999999E-2</v>
      </c>
      <c r="I127" s="7">
        <f t="shared" si="16"/>
        <v>0</v>
      </c>
      <c r="J127" s="42">
        <f t="shared" si="12"/>
        <v>0</v>
      </c>
    </row>
    <row r="128" spans="1:10" x14ac:dyDescent="0.35">
      <c r="A128" s="43">
        <f t="shared" si="13"/>
        <v>95</v>
      </c>
      <c r="B128" s="14" t="s">
        <v>34</v>
      </c>
      <c r="C128" s="14">
        <v>421</v>
      </c>
      <c r="D128" s="14">
        <v>144</v>
      </c>
      <c r="E128" s="14">
        <v>175</v>
      </c>
      <c r="F128" s="11">
        <f t="shared" si="14"/>
        <v>0.73634204275534443</v>
      </c>
      <c r="G128" s="10">
        <f t="shared" si="15"/>
        <v>8.4913446386999991E-2</v>
      </c>
      <c r="H128" s="7">
        <f t="shared" si="11"/>
        <v>8.0677858800000002E-2</v>
      </c>
      <c r="I128" s="7">
        <f t="shared" si="16"/>
        <v>0</v>
      </c>
      <c r="J128" s="42">
        <f t="shared" si="12"/>
        <v>0</v>
      </c>
    </row>
    <row r="129" spans="1:10" x14ac:dyDescent="0.35">
      <c r="A129" s="43">
        <f t="shared" si="13"/>
        <v>96</v>
      </c>
      <c r="B129" s="14" t="s">
        <v>34</v>
      </c>
      <c r="C129" s="14">
        <v>413</v>
      </c>
      <c r="D129" s="14">
        <v>154</v>
      </c>
      <c r="E129" s="14">
        <v>196</v>
      </c>
      <c r="F129" s="11">
        <f t="shared" si="14"/>
        <v>1.0169491525423728</v>
      </c>
      <c r="G129" s="10">
        <f t="shared" si="15"/>
        <v>0.10076884633200002</v>
      </c>
      <c r="H129" s="7">
        <f t="shared" si="11"/>
        <v>9.7596945599999999E-2</v>
      </c>
      <c r="I129" s="7">
        <f t="shared" si="16"/>
        <v>0</v>
      </c>
      <c r="J129" s="42">
        <f t="shared" si="12"/>
        <v>0</v>
      </c>
    </row>
    <row r="130" spans="1:10" x14ac:dyDescent="0.35">
      <c r="A130" s="43">
        <f t="shared" si="13"/>
        <v>97</v>
      </c>
      <c r="B130" s="14" t="s">
        <v>34</v>
      </c>
      <c r="C130" s="14">
        <v>412</v>
      </c>
      <c r="D130" s="14">
        <v>145</v>
      </c>
      <c r="E130" s="14">
        <v>177</v>
      </c>
      <c r="F130" s="11">
        <f t="shared" si="14"/>
        <v>0.77669902912621347</v>
      </c>
      <c r="G130" s="10">
        <f t="shared" si="15"/>
        <v>8.4704793095999986E-2</v>
      </c>
      <c r="H130" s="7">
        <f t="shared" si="11"/>
        <v>8.2237663199999991E-2</v>
      </c>
      <c r="I130" s="7">
        <f t="shared" si="16"/>
        <v>0</v>
      </c>
      <c r="J130" s="42">
        <f t="shared" si="12"/>
        <v>0</v>
      </c>
    </row>
    <row r="131" spans="1:10" x14ac:dyDescent="0.35">
      <c r="A131" s="43">
        <f t="shared" si="13"/>
        <v>98</v>
      </c>
      <c r="B131" s="14" t="s">
        <v>34</v>
      </c>
      <c r="C131" s="14">
        <v>412</v>
      </c>
      <c r="D131" s="14">
        <v>149</v>
      </c>
      <c r="E131" s="14">
        <v>174</v>
      </c>
      <c r="F131" s="11">
        <f t="shared" si="14"/>
        <v>0.60679611650485432</v>
      </c>
      <c r="G131" s="10">
        <f t="shared" si="15"/>
        <v>8.4903797747999984E-2</v>
      </c>
      <c r="H131" s="7">
        <f t="shared" si="11"/>
        <v>8.2430871599999997E-2</v>
      </c>
      <c r="I131" s="7">
        <f t="shared" si="16"/>
        <v>0</v>
      </c>
      <c r="J131" s="42">
        <f t="shared" si="12"/>
        <v>0</v>
      </c>
    </row>
    <row r="132" spans="1:10" x14ac:dyDescent="0.35">
      <c r="A132" s="43">
        <f t="shared" si="13"/>
        <v>99</v>
      </c>
      <c r="B132" s="14" t="s">
        <v>57</v>
      </c>
      <c r="C132" s="14">
        <v>402</v>
      </c>
      <c r="D132" s="14">
        <v>128</v>
      </c>
      <c r="E132" s="14">
        <v>175</v>
      </c>
      <c r="F132" s="11">
        <f t="shared" si="14"/>
        <v>1.1691542288557213</v>
      </c>
      <c r="G132" s="10">
        <f t="shared" si="15"/>
        <v>7.4210945885999996E-2</v>
      </c>
      <c r="H132" s="7">
        <f t="shared" si="11"/>
        <v>7.3841737199999993E-2</v>
      </c>
      <c r="I132" s="7">
        <f t="shared" si="16"/>
        <v>7.3841737199999993E-2</v>
      </c>
      <c r="J132" s="42">
        <f t="shared" si="12"/>
        <v>1</v>
      </c>
    </row>
    <row r="133" spans="1:10" x14ac:dyDescent="0.35">
      <c r="A133" s="43">
        <f t="shared" si="13"/>
        <v>100</v>
      </c>
      <c r="B133" s="14" t="s">
        <v>34</v>
      </c>
      <c r="C133" s="14">
        <v>410</v>
      </c>
      <c r="D133" s="14">
        <v>129</v>
      </c>
      <c r="E133" s="14">
        <v>160</v>
      </c>
      <c r="F133" s="11">
        <f t="shared" si="14"/>
        <v>0.75609756097560976</v>
      </c>
      <c r="G133" s="10">
        <f t="shared" si="15"/>
        <v>6.8010966870000009E-2</v>
      </c>
      <c r="H133" s="7">
        <f t="shared" si="11"/>
        <v>6.6352162800000003E-2</v>
      </c>
      <c r="I133" s="7">
        <f t="shared" si="16"/>
        <v>0</v>
      </c>
      <c r="J133" s="42">
        <f t="shared" si="12"/>
        <v>0</v>
      </c>
    </row>
    <row r="134" spans="1:10" x14ac:dyDescent="0.35">
      <c r="A134" s="43">
        <f t="shared" si="13"/>
        <v>101</v>
      </c>
      <c r="B134" s="14" t="s">
        <v>34</v>
      </c>
      <c r="C134" s="14">
        <v>408</v>
      </c>
      <c r="D134" s="14">
        <v>137</v>
      </c>
      <c r="E134" s="14">
        <v>156</v>
      </c>
      <c r="F134" s="11">
        <f t="shared" si="14"/>
        <v>0.46568627450980393</v>
      </c>
      <c r="G134" s="10">
        <f t="shared" si="15"/>
        <v>6.906352067999999E-2</v>
      </c>
      <c r="H134" s="7">
        <f t="shared" si="11"/>
        <v>6.7709333999999996E-2</v>
      </c>
      <c r="I134" s="7">
        <f t="shared" si="16"/>
        <v>0</v>
      </c>
      <c r="J134" s="42">
        <f t="shared" si="12"/>
        <v>0</v>
      </c>
    </row>
    <row r="135" spans="1:10" x14ac:dyDescent="0.35">
      <c r="A135" s="43">
        <f t="shared" si="13"/>
        <v>102</v>
      </c>
      <c r="B135" s="14" t="s">
        <v>34</v>
      </c>
      <c r="C135" s="14">
        <v>416</v>
      </c>
      <c r="D135" s="14">
        <v>172</v>
      </c>
      <c r="E135" s="14">
        <v>237</v>
      </c>
      <c r="F135" s="11">
        <f t="shared" si="14"/>
        <v>1.5625</v>
      </c>
      <c r="G135" s="10">
        <f t="shared" si="15"/>
        <v>0.14008884489600001</v>
      </c>
      <c r="H135" s="7">
        <f t="shared" si="11"/>
        <v>0.13470081240000001</v>
      </c>
      <c r="I135" s="7">
        <f t="shared" si="16"/>
        <v>0</v>
      </c>
      <c r="J135" s="42">
        <f t="shared" si="12"/>
        <v>0</v>
      </c>
    </row>
    <row r="136" spans="1:10" x14ac:dyDescent="0.35">
      <c r="A136" s="43">
        <f t="shared" si="13"/>
        <v>103</v>
      </c>
      <c r="B136" s="14" t="s">
        <v>34</v>
      </c>
      <c r="C136" s="14">
        <v>412</v>
      </c>
      <c r="D136" s="14">
        <v>160</v>
      </c>
      <c r="E136" s="14">
        <v>192</v>
      </c>
      <c r="F136" s="11">
        <f t="shared" si="14"/>
        <v>0.77669902912621347</v>
      </c>
      <c r="G136" s="10">
        <f t="shared" si="15"/>
        <v>0.10106200473599999</v>
      </c>
      <c r="H136" s="7">
        <f t="shared" si="11"/>
        <v>9.8118451199999998E-2</v>
      </c>
      <c r="I136" s="7">
        <f t="shared" si="16"/>
        <v>0</v>
      </c>
      <c r="J136" s="42">
        <f t="shared" si="12"/>
        <v>0</v>
      </c>
    </row>
    <row r="137" spans="1:10" x14ac:dyDescent="0.35">
      <c r="A137" s="43">
        <f t="shared" si="13"/>
        <v>104</v>
      </c>
      <c r="B137" s="14" t="s">
        <v>34</v>
      </c>
      <c r="C137" s="14">
        <v>414</v>
      </c>
      <c r="D137" s="14">
        <v>152</v>
      </c>
      <c r="E137" s="14">
        <v>185</v>
      </c>
      <c r="F137" s="11">
        <f t="shared" si="14"/>
        <v>0.79710144927536231</v>
      </c>
      <c r="G137" s="10">
        <f t="shared" si="15"/>
        <v>9.3204226961999995E-2</v>
      </c>
      <c r="H137" s="7">
        <f t="shared" si="11"/>
        <v>9.0052393199999997E-2</v>
      </c>
      <c r="I137" s="7">
        <f t="shared" si="16"/>
        <v>0</v>
      </c>
      <c r="J137" s="42">
        <f t="shared" si="12"/>
        <v>0</v>
      </c>
    </row>
    <row r="138" spans="1:10" x14ac:dyDescent="0.35">
      <c r="A138" s="43">
        <f t="shared" si="13"/>
        <v>105</v>
      </c>
      <c r="B138" s="14" t="s">
        <v>34</v>
      </c>
      <c r="C138" s="14">
        <v>414</v>
      </c>
      <c r="D138" s="14">
        <v>117</v>
      </c>
      <c r="E138" s="14">
        <v>154</v>
      </c>
      <c r="F138" s="11">
        <f t="shared" si="14"/>
        <v>0.893719806763285</v>
      </c>
      <c r="G138" s="10">
        <f t="shared" si="15"/>
        <v>6.0812226089999991E-2</v>
      </c>
      <c r="H138" s="7">
        <f t="shared" si="11"/>
        <v>5.8755773999999997E-2</v>
      </c>
      <c r="I138" s="7">
        <f t="shared" si="16"/>
        <v>0</v>
      </c>
      <c r="J138" s="42">
        <f t="shared" si="12"/>
        <v>0</v>
      </c>
    </row>
    <row r="139" spans="1:10" x14ac:dyDescent="0.35">
      <c r="A139" s="43">
        <f t="shared" si="13"/>
        <v>106</v>
      </c>
      <c r="B139" s="14" t="s">
        <v>34</v>
      </c>
      <c r="C139" s="14">
        <v>414</v>
      </c>
      <c r="D139" s="14">
        <v>131</v>
      </c>
      <c r="E139" s="14">
        <v>185</v>
      </c>
      <c r="F139" s="11">
        <f t="shared" si="14"/>
        <v>1.3043478260869565</v>
      </c>
      <c r="G139" s="10">
        <f t="shared" si="15"/>
        <v>8.3542228307999997E-2</v>
      </c>
      <c r="H139" s="7">
        <f t="shared" si="11"/>
        <v>8.0717128799999996E-2</v>
      </c>
      <c r="I139" s="7">
        <f t="shared" si="16"/>
        <v>0</v>
      </c>
      <c r="J139" s="42">
        <f t="shared" si="12"/>
        <v>0</v>
      </c>
    </row>
    <row r="140" spans="1:10" x14ac:dyDescent="0.35">
      <c r="A140" s="43">
        <f t="shared" si="13"/>
        <v>107</v>
      </c>
      <c r="B140" s="14" t="s">
        <v>34</v>
      </c>
      <c r="C140" s="14">
        <v>412</v>
      </c>
      <c r="D140" s="14">
        <v>179</v>
      </c>
      <c r="E140" s="14">
        <v>205</v>
      </c>
      <c r="F140" s="11">
        <f t="shared" si="14"/>
        <v>0.63106796116504849</v>
      </c>
      <c r="G140" s="10">
        <f t="shared" si="15"/>
        <v>0.11983315898399999</v>
      </c>
      <c r="H140" s="7">
        <f t="shared" si="11"/>
        <v>0.11634287279999998</v>
      </c>
      <c r="I140" s="7">
        <f t="shared" si="16"/>
        <v>0</v>
      </c>
      <c r="J140" s="42">
        <f t="shared" si="12"/>
        <v>0</v>
      </c>
    </row>
    <row r="141" spans="1:10" x14ac:dyDescent="0.35">
      <c r="A141" s="43">
        <f t="shared" si="13"/>
        <v>108</v>
      </c>
      <c r="B141" s="14" t="s">
        <v>34</v>
      </c>
      <c r="C141" s="14">
        <v>412</v>
      </c>
      <c r="D141" s="14">
        <v>128</v>
      </c>
      <c r="E141" s="14">
        <v>160</v>
      </c>
      <c r="F141" s="11">
        <f t="shared" si="14"/>
        <v>0.77669902912621347</v>
      </c>
      <c r="G141" s="10">
        <f t="shared" si="15"/>
        <v>6.7926921216000011E-2</v>
      </c>
      <c r="H141" s="7">
        <f t="shared" si="11"/>
        <v>6.5948467199999999E-2</v>
      </c>
      <c r="I141" s="7">
        <f t="shared" si="16"/>
        <v>0</v>
      </c>
      <c r="J141" s="42">
        <f t="shared" si="12"/>
        <v>0</v>
      </c>
    </row>
    <row r="142" spans="1:10" x14ac:dyDescent="0.35">
      <c r="A142" s="43">
        <f t="shared" si="13"/>
        <v>109</v>
      </c>
      <c r="B142" s="14" t="s">
        <v>34</v>
      </c>
      <c r="C142" s="14">
        <v>416</v>
      </c>
      <c r="D142" s="14">
        <v>210</v>
      </c>
      <c r="E142" s="14">
        <v>254</v>
      </c>
      <c r="F142" s="11">
        <f t="shared" si="14"/>
        <v>1.0576923076923077</v>
      </c>
      <c r="G142" s="10">
        <f t="shared" si="15"/>
        <v>0.17743857331199997</v>
      </c>
      <c r="H142" s="7">
        <f t="shared" si="11"/>
        <v>0.17061401279999996</v>
      </c>
      <c r="I142" s="7">
        <f t="shared" si="16"/>
        <v>0</v>
      </c>
      <c r="J142" s="42">
        <f t="shared" si="12"/>
        <v>0</v>
      </c>
    </row>
    <row r="143" spans="1:10" x14ac:dyDescent="0.35">
      <c r="A143" s="43">
        <f t="shared" si="13"/>
        <v>110</v>
      </c>
      <c r="B143" s="14" t="s">
        <v>34</v>
      </c>
      <c r="C143" s="14">
        <v>409</v>
      </c>
      <c r="D143" s="14">
        <v>135</v>
      </c>
      <c r="E143" s="14">
        <v>172</v>
      </c>
      <c r="F143" s="11">
        <f t="shared" si="14"/>
        <v>0.9046454767726162</v>
      </c>
      <c r="G143" s="10">
        <f t="shared" si="15"/>
        <v>7.6788090687000002E-2</v>
      </c>
      <c r="H143" s="7">
        <f t="shared" si="11"/>
        <v>7.509837720000001E-2</v>
      </c>
      <c r="I143" s="7">
        <f t="shared" si="16"/>
        <v>0</v>
      </c>
      <c r="J143" s="42">
        <f t="shared" si="12"/>
        <v>0</v>
      </c>
    </row>
    <row r="144" spans="1:10" x14ac:dyDescent="0.35">
      <c r="A144" s="43">
        <f t="shared" si="13"/>
        <v>111</v>
      </c>
      <c r="B144" s="14" t="s">
        <v>34</v>
      </c>
      <c r="C144" s="14">
        <v>413</v>
      </c>
      <c r="D144" s="14">
        <v>145</v>
      </c>
      <c r="E144" s="14">
        <v>179</v>
      </c>
      <c r="F144" s="11">
        <f t="shared" si="14"/>
        <v>0.82324455205811131</v>
      </c>
      <c r="G144" s="10">
        <f t="shared" si="15"/>
        <v>8.6065145166000001E-2</v>
      </c>
      <c r="H144" s="7">
        <f t="shared" si="11"/>
        <v>8.3356072799999986E-2</v>
      </c>
      <c r="I144" s="7">
        <f t="shared" si="16"/>
        <v>0</v>
      </c>
      <c r="J144" s="42">
        <f t="shared" si="12"/>
        <v>0</v>
      </c>
    </row>
    <row r="145" spans="1:10" x14ac:dyDescent="0.35">
      <c r="A145" s="43">
        <f t="shared" si="13"/>
        <v>112</v>
      </c>
      <c r="B145" s="14" t="s">
        <v>34</v>
      </c>
      <c r="C145" s="14">
        <v>415</v>
      </c>
      <c r="D145" s="14">
        <v>150</v>
      </c>
      <c r="E145" s="14">
        <v>186</v>
      </c>
      <c r="F145" s="11">
        <f t="shared" si="14"/>
        <v>0.86746987951807231</v>
      </c>
      <c r="G145" s="10">
        <f t="shared" si="15"/>
        <v>9.3049636680000006E-2</v>
      </c>
      <c r="H145" s="7">
        <f t="shared" si="11"/>
        <v>8.9686396799999998E-2</v>
      </c>
      <c r="I145" s="7">
        <f t="shared" si="16"/>
        <v>0</v>
      </c>
      <c r="J145" s="42">
        <f t="shared" si="12"/>
        <v>0</v>
      </c>
    </row>
    <row r="146" spans="1:10" x14ac:dyDescent="0.35">
      <c r="A146" s="43">
        <f t="shared" si="13"/>
        <v>113</v>
      </c>
      <c r="B146" s="14" t="s">
        <v>34</v>
      </c>
      <c r="C146" s="14">
        <v>421</v>
      </c>
      <c r="D146" s="14">
        <v>170</v>
      </c>
      <c r="E146" s="14">
        <v>185</v>
      </c>
      <c r="F146" s="11">
        <f t="shared" si="14"/>
        <v>0.35629453681710216</v>
      </c>
      <c r="G146" s="10">
        <f t="shared" si="15"/>
        <v>0.104362479375</v>
      </c>
      <c r="H146" s="7">
        <f t="shared" si="11"/>
        <v>9.9156750000000002E-2</v>
      </c>
      <c r="I146" s="7">
        <f t="shared" si="16"/>
        <v>0</v>
      </c>
      <c r="J146" s="42">
        <f t="shared" si="12"/>
        <v>0</v>
      </c>
    </row>
    <row r="147" spans="1:10" x14ac:dyDescent="0.35">
      <c r="A147" s="43">
        <f t="shared" si="13"/>
        <v>114</v>
      </c>
      <c r="B147" s="14" t="s">
        <v>34</v>
      </c>
      <c r="C147" s="14">
        <v>411</v>
      </c>
      <c r="D147" s="14">
        <v>145</v>
      </c>
      <c r="E147" s="14">
        <v>182</v>
      </c>
      <c r="F147" s="11">
        <f t="shared" si="14"/>
        <v>0.9002433090024331</v>
      </c>
      <c r="G147" s="10">
        <f t="shared" si="15"/>
        <v>8.7396323552999991E-2</v>
      </c>
      <c r="H147" s="7">
        <f t="shared" si="11"/>
        <v>8.5057249200000004E-2</v>
      </c>
      <c r="I147" s="7">
        <f t="shared" si="16"/>
        <v>0</v>
      </c>
      <c r="J147" s="42">
        <f t="shared" si="12"/>
        <v>0</v>
      </c>
    </row>
    <row r="148" spans="1:10" x14ac:dyDescent="0.35">
      <c r="A148" s="43">
        <f t="shared" si="13"/>
        <v>115</v>
      </c>
      <c r="B148" s="14" t="s">
        <v>34</v>
      </c>
      <c r="C148" s="14">
        <v>414</v>
      </c>
      <c r="D148" s="14">
        <v>136</v>
      </c>
      <c r="E148" s="14">
        <v>160</v>
      </c>
      <c r="F148" s="11">
        <f t="shared" si="14"/>
        <v>0.57971014492753625</v>
      </c>
      <c r="G148" s="10">
        <f t="shared" si="15"/>
        <v>7.1690306688E-2</v>
      </c>
      <c r="H148" s="7">
        <f t="shared" si="11"/>
        <v>6.9265996799999993E-2</v>
      </c>
      <c r="I148" s="7">
        <f t="shared" si="16"/>
        <v>0</v>
      </c>
      <c r="J148" s="42">
        <f t="shared" si="12"/>
        <v>0</v>
      </c>
    </row>
    <row r="149" spans="1:10" x14ac:dyDescent="0.35">
      <c r="A149" s="43">
        <f t="shared" si="13"/>
        <v>116</v>
      </c>
      <c r="B149" s="14" t="s">
        <v>34</v>
      </c>
      <c r="C149" s="14">
        <v>416</v>
      </c>
      <c r="D149" s="14">
        <v>145</v>
      </c>
      <c r="E149" s="14">
        <v>196</v>
      </c>
      <c r="F149" s="11">
        <f t="shared" si="14"/>
        <v>1.2259615384615383</v>
      </c>
      <c r="G149" s="10">
        <f t="shared" si="15"/>
        <v>9.7104719712000007E-2</v>
      </c>
      <c r="H149" s="7">
        <f t="shared" si="11"/>
        <v>9.3369922800000005E-2</v>
      </c>
      <c r="I149" s="7">
        <f t="shared" si="16"/>
        <v>0</v>
      </c>
      <c r="J149" s="42">
        <f t="shared" si="12"/>
        <v>0</v>
      </c>
    </row>
    <row r="150" spans="1:10" x14ac:dyDescent="0.35">
      <c r="A150" s="43">
        <f t="shared" si="13"/>
        <v>117</v>
      </c>
      <c r="B150" s="14" t="s">
        <v>34</v>
      </c>
      <c r="C150" s="14">
        <v>413</v>
      </c>
      <c r="D150" s="14">
        <v>145</v>
      </c>
      <c r="E150" s="14">
        <v>190</v>
      </c>
      <c r="F150" s="11">
        <f t="shared" si="14"/>
        <v>1.089588377723971</v>
      </c>
      <c r="G150" s="10">
        <f t="shared" si="15"/>
        <v>9.2648238375000011E-2</v>
      </c>
      <c r="H150" s="7">
        <f t="shared" si="11"/>
        <v>8.9731949999999991E-2</v>
      </c>
      <c r="I150" s="7">
        <f t="shared" si="16"/>
        <v>0</v>
      </c>
      <c r="J150" s="42">
        <f t="shared" si="12"/>
        <v>0</v>
      </c>
    </row>
    <row r="151" spans="1:10" x14ac:dyDescent="0.35">
      <c r="A151" s="43">
        <f t="shared" si="13"/>
        <v>118</v>
      </c>
      <c r="B151" s="14" t="s">
        <v>34</v>
      </c>
      <c r="C151" s="14">
        <v>420</v>
      </c>
      <c r="D151" s="14">
        <v>165</v>
      </c>
      <c r="E151" s="14">
        <v>180</v>
      </c>
      <c r="F151" s="11">
        <f t="shared" si="14"/>
        <v>0.3571428571428571</v>
      </c>
      <c r="G151" s="10">
        <f t="shared" si="15"/>
        <v>9.8341897500000011E-2</v>
      </c>
      <c r="H151" s="7">
        <f t="shared" si="11"/>
        <v>9.3658949999999991E-2</v>
      </c>
      <c r="I151" s="7">
        <f t="shared" si="16"/>
        <v>0</v>
      </c>
      <c r="J151" s="42">
        <f t="shared" si="12"/>
        <v>0</v>
      </c>
    </row>
    <row r="152" spans="1:10" x14ac:dyDescent="0.35">
      <c r="A152" s="43">
        <f t="shared" si="13"/>
        <v>119</v>
      </c>
      <c r="B152" s="14" t="s">
        <v>34</v>
      </c>
      <c r="C152" s="14">
        <v>414</v>
      </c>
      <c r="D152" s="14">
        <v>150</v>
      </c>
      <c r="E152" s="14">
        <v>182</v>
      </c>
      <c r="F152" s="11">
        <f t="shared" si="14"/>
        <v>0.77294685990338163</v>
      </c>
      <c r="G152" s="10">
        <f t="shared" si="15"/>
        <v>9.0432275472000001E-2</v>
      </c>
      <c r="H152" s="7">
        <f t="shared" si="11"/>
        <v>8.7374179199999999E-2</v>
      </c>
      <c r="I152" s="7">
        <f t="shared" si="16"/>
        <v>0</v>
      </c>
      <c r="J152" s="42">
        <f t="shared" si="12"/>
        <v>0</v>
      </c>
    </row>
    <row r="153" spans="1:10" x14ac:dyDescent="0.35">
      <c r="A153" s="43">
        <f t="shared" si="13"/>
        <v>120</v>
      </c>
      <c r="B153" s="14" t="s">
        <v>34</v>
      </c>
      <c r="C153" s="14">
        <v>412</v>
      </c>
      <c r="D153" s="14">
        <v>145</v>
      </c>
      <c r="E153" s="14">
        <v>168</v>
      </c>
      <c r="F153" s="11">
        <f t="shared" si="14"/>
        <v>0.55825242718446599</v>
      </c>
      <c r="G153" s="10">
        <f t="shared" si="15"/>
        <v>7.9681139075999996E-2</v>
      </c>
      <c r="H153" s="7">
        <f t="shared" si="11"/>
        <v>7.7360329199999994E-2</v>
      </c>
      <c r="I153" s="7">
        <f t="shared" si="16"/>
        <v>0</v>
      </c>
      <c r="J153" s="42">
        <f t="shared" si="12"/>
        <v>0</v>
      </c>
    </row>
    <row r="154" spans="1:10" x14ac:dyDescent="0.35">
      <c r="A154" s="43">
        <f t="shared" si="13"/>
        <v>121</v>
      </c>
      <c r="B154" s="14" t="s">
        <v>34</v>
      </c>
      <c r="C154" s="14">
        <v>412</v>
      </c>
      <c r="D154" s="14">
        <v>152</v>
      </c>
      <c r="E154" s="14">
        <v>184</v>
      </c>
      <c r="F154" s="11">
        <f t="shared" si="14"/>
        <v>0.77669902912621347</v>
      </c>
      <c r="G154" s="10">
        <f t="shared" si="15"/>
        <v>9.2156951040000004E-2</v>
      </c>
      <c r="H154" s="7">
        <f t="shared" si="11"/>
        <v>8.9472768000000008E-2</v>
      </c>
      <c r="I154" s="7">
        <f t="shared" si="16"/>
        <v>0</v>
      </c>
      <c r="J154" s="42">
        <f t="shared" si="12"/>
        <v>0</v>
      </c>
    </row>
    <row r="155" spans="1:10" x14ac:dyDescent="0.35">
      <c r="A155" s="43">
        <f t="shared" si="13"/>
        <v>122</v>
      </c>
      <c r="B155" s="14" t="s">
        <v>34</v>
      </c>
      <c r="C155" s="14">
        <v>413</v>
      </c>
      <c r="D155" s="14">
        <v>145</v>
      </c>
      <c r="E155" s="14">
        <v>202</v>
      </c>
      <c r="F155" s="11">
        <f t="shared" si="14"/>
        <v>1.3801452784503632</v>
      </c>
      <c r="G155" s="10">
        <f t="shared" si="15"/>
        <v>0.100277425479</v>
      </c>
      <c r="H155" s="7">
        <f t="shared" si="11"/>
        <v>9.7120993199999991E-2</v>
      </c>
      <c r="I155" s="7">
        <f t="shared" si="16"/>
        <v>0</v>
      </c>
      <c r="J155" s="42">
        <f t="shared" si="12"/>
        <v>0</v>
      </c>
    </row>
    <row r="156" spans="1:10" x14ac:dyDescent="0.35">
      <c r="A156" s="43">
        <f t="shared" si="13"/>
        <v>123</v>
      </c>
      <c r="B156" s="14" t="s">
        <v>34</v>
      </c>
      <c r="C156" s="14">
        <v>420</v>
      </c>
      <c r="D156" s="14">
        <v>148</v>
      </c>
      <c r="E156" s="14">
        <v>176</v>
      </c>
      <c r="F156" s="11">
        <f t="shared" si="14"/>
        <v>0.66666666666666663</v>
      </c>
      <c r="G156" s="10">
        <f t="shared" si="15"/>
        <v>8.7217099200000023E-2</v>
      </c>
      <c r="H156" s="7">
        <f t="shared" si="11"/>
        <v>8.3063904000000008E-2</v>
      </c>
      <c r="I156" s="7">
        <f t="shared" si="16"/>
        <v>0</v>
      </c>
      <c r="J156" s="42">
        <f t="shared" si="12"/>
        <v>0</v>
      </c>
    </row>
    <row r="157" spans="1:10" x14ac:dyDescent="0.35">
      <c r="A157" s="43">
        <f t="shared" si="13"/>
        <v>124</v>
      </c>
      <c r="B157" s="14" t="s">
        <v>34</v>
      </c>
      <c r="C157" s="14">
        <v>410</v>
      </c>
      <c r="D157" s="14">
        <v>137</v>
      </c>
      <c r="E157" s="14">
        <v>183</v>
      </c>
      <c r="F157" s="11">
        <f t="shared" si="14"/>
        <v>1.1219512195121952</v>
      </c>
      <c r="G157" s="10">
        <f t="shared" si="15"/>
        <v>8.413903805999999E-2</v>
      </c>
      <c r="H157" s="7">
        <f t="shared" si="11"/>
        <v>8.2086866399999986E-2</v>
      </c>
      <c r="I157" s="7">
        <f t="shared" si="16"/>
        <v>0</v>
      </c>
      <c r="J157" s="42">
        <f t="shared" si="12"/>
        <v>0</v>
      </c>
    </row>
    <row r="158" spans="1:10" x14ac:dyDescent="0.35">
      <c r="A158" s="43">
        <f t="shared" si="13"/>
        <v>125</v>
      </c>
      <c r="B158" s="14" t="s">
        <v>34</v>
      </c>
      <c r="C158" s="14">
        <v>410</v>
      </c>
      <c r="D158" s="14">
        <v>170</v>
      </c>
      <c r="E158" s="14">
        <v>200</v>
      </c>
      <c r="F158" s="11">
        <f t="shared" si="14"/>
        <v>0.73170731707317072</v>
      </c>
      <c r="G158" s="10">
        <f t="shared" si="15"/>
        <v>0.110933823</v>
      </c>
      <c r="H158" s="7">
        <f t="shared" si="11"/>
        <v>0.10822811999999998</v>
      </c>
      <c r="I158" s="7">
        <f t="shared" si="16"/>
        <v>0</v>
      </c>
      <c r="J158" s="42">
        <f t="shared" si="12"/>
        <v>0</v>
      </c>
    </row>
    <row r="159" spans="1:10" x14ac:dyDescent="0.35">
      <c r="A159" s="43">
        <f t="shared" si="13"/>
        <v>126</v>
      </c>
      <c r="B159" s="14" t="s">
        <v>57</v>
      </c>
      <c r="C159" s="14">
        <v>417</v>
      </c>
      <c r="D159" s="14">
        <v>163</v>
      </c>
      <c r="E159" s="14">
        <v>215</v>
      </c>
      <c r="F159" s="11">
        <f t="shared" si="14"/>
        <v>1.2470023980815348</v>
      </c>
      <c r="G159" s="10">
        <f t="shared" si="15"/>
        <v>0.119204469846</v>
      </c>
      <c r="H159" s="7">
        <f t="shared" si="11"/>
        <v>0.11434481520000002</v>
      </c>
      <c r="I159" s="7">
        <f t="shared" si="16"/>
        <v>0</v>
      </c>
      <c r="J159" s="42">
        <f t="shared" si="12"/>
        <v>0</v>
      </c>
    </row>
    <row r="160" spans="1:10" x14ac:dyDescent="0.35">
      <c r="A160" s="43">
        <f t="shared" si="13"/>
        <v>127</v>
      </c>
      <c r="B160" s="14" t="s">
        <v>34</v>
      </c>
      <c r="C160" s="14">
        <v>417</v>
      </c>
      <c r="D160" s="14">
        <v>162</v>
      </c>
      <c r="E160" s="14">
        <v>192</v>
      </c>
      <c r="F160" s="11">
        <f t="shared" si="14"/>
        <v>0.71942446043165464</v>
      </c>
      <c r="G160" s="10">
        <f t="shared" si="15"/>
        <v>0.10334307337199998</v>
      </c>
      <c r="H160" s="7">
        <f t="shared" si="11"/>
        <v>9.9130046399999991E-2</v>
      </c>
      <c r="I160" s="7">
        <f t="shared" si="16"/>
        <v>0</v>
      </c>
      <c r="J160" s="42">
        <f t="shared" si="12"/>
        <v>0</v>
      </c>
    </row>
    <row r="161" spans="1:10" x14ac:dyDescent="0.35">
      <c r="A161" s="43">
        <f t="shared" si="13"/>
        <v>128</v>
      </c>
      <c r="B161" s="14" t="s">
        <v>34</v>
      </c>
      <c r="C161" s="14">
        <v>419</v>
      </c>
      <c r="D161" s="14">
        <v>150</v>
      </c>
      <c r="E161" s="14">
        <v>192</v>
      </c>
      <c r="F161" s="11">
        <f t="shared" si="14"/>
        <v>1.0023866348448687</v>
      </c>
      <c r="G161" s="10">
        <f t="shared" si="15"/>
        <v>9.7678297331999994E-2</v>
      </c>
      <c r="H161" s="7">
        <f t="shared" si="11"/>
        <v>9.3248971199999989E-2</v>
      </c>
      <c r="I161" s="7">
        <f t="shared" si="16"/>
        <v>0</v>
      </c>
      <c r="J161" s="42">
        <f t="shared" si="12"/>
        <v>0</v>
      </c>
    </row>
    <row r="162" spans="1:10" x14ac:dyDescent="0.35">
      <c r="A162" s="43">
        <f t="shared" si="13"/>
        <v>129</v>
      </c>
      <c r="B162" s="14" t="s">
        <v>34</v>
      </c>
      <c r="C162" s="14">
        <v>418</v>
      </c>
      <c r="D162" s="14">
        <v>131</v>
      </c>
      <c r="E162" s="14">
        <v>146</v>
      </c>
      <c r="F162" s="11">
        <f t="shared" si="14"/>
        <v>0.35885167464114831</v>
      </c>
      <c r="G162" s="10">
        <f t="shared" si="15"/>
        <v>6.3159456821999999E-2</v>
      </c>
      <c r="H162" s="7">
        <f t="shared" si="11"/>
        <v>6.0439671599999995E-2</v>
      </c>
      <c r="I162" s="7">
        <f t="shared" si="16"/>
        <v>0</v>
      </c>
      <c r="J162" s="42">
        <f t="shared" si="12"/>
        <v>0</v>
      </c>
    </row>
    <row r="163" spans="1:10" x14ac:dyDescent="0.35">
      <c r="A163" s="43">
        <f t="shared" si="13"/>
        <v>130</v>
      </c>
      <c r="B163" s="14" t="s">
        <v>34</v>
      </c>
      <c r="C163" s="14">
        <v>419</v>
      </c>
      <c r="D163" s="14">
        <v>137</v>
      </c>
      <c r="E163" s="14">
        <v>160</v>
      </c>
      <c r="F163" s="11">
        <f t="shared" si="14"/>
        <v>0.54892601431980914</v>
      </c>
      <c r="G163" s="10">
        <f t="shared" si="15"/>
        <v>7.3005329396999996E-2</v>
      </c>
      <c r="H163" s="7">
        <f t="shared" ref="H163:H183" si="17">(3.1416*$J$6*(D163/10*D163/10+E163/10*E163/10))/80000</f>
        <v>6.9694825200000005E-2</v>
      </c>
      <c r="I163" s="7">
        <f t="shared" si="16"/>
        <v>0</v>
      </c>
      <c r="J163" s="42">
        <f t="shared" ref="J163:J183" si="18">IF(C163&lt;$J$7*100,1,0)</f>
        <v>0</v>
      </c>
    </row>
    <row r="164" spans="1:10" x14ac:dyDescent="0.35">
      <c r="A164" s="43">
        <f t="shared" ref="A164:A227" si="19">A163+1</f>
        <v>131</v>
      </c>
      <c r="B164" s="14" t="s">
        <v>34</v>
      </c>
      <c r="C164" s="14">
        <v>411</v>
      </c>
      <c r="D164" s="14">
        <v>145</v>
      </c>
      <c r="E164" s="14">
        <v>172</v>
      </c>
      <c r="F164" s="11">
        <f t="shared" ref="F164:F183" si="20">IF(C164=0,0,(E164-D164)/C164*10)</f>
        <v>0.65693430656934315</v>
      </c>
      <c r="G164" s="10">
        <f t="shared" ref="G164:G183" si="21">(3.1416*C164/100*(D164/10*D164/10+E164/10*E164/10))/80000</f>
        <v>8.1682774172999989E-2</v>
      </c>
      <c r="H164" s="7">
        <f t="shared" si="17"/>
        <v>7.9496617200000008E-2</v>
      </c>
      <c r="I164" s="7">
        <f t="shared" ref="I164:I183" si="22">H164*J164</f>
        <v>0</v>
      </c>
      <c r="J164" s="42">
        <f t="shared" si="18"/>
        <v>0</v>
      </c>
    </row>
    <row r="165" spans="1:10" x14ac:dyDescent="0.35">
      <c r="A165" s="43">
        <f t="shared" si="19"/>
        <v>132</v>
      </c>
      <c r="B165" s="14" t="s">
        <v>34</v>
      </c>
      <c r="C165" s="14">
        <v>416</v>
      </c>
      <c r="D165" s="14">
        <v>152</v>
      </c>
      <c r="E165" s="14">
        <v>180</v>
      </c>
      <c r="F165" s="11">
        <f t="shared" si="20"/>
        <v>0.67307692307692302</v>
      </c>
      <c r="G165" s="10">
        <f t="shared" si="21"/>
        <v>9.0673110527999992E-2</v>
      </c>
      <c r="H165" s="7">
        <f t="shared" si="17"/>
        <v>8.7185683199999989E-2</v>
      </c>
      <c r="I165" s="7">
        <f t="shared" si="22"/>
        <v>0</v>
      </c>
      <c r="J165" s="42">
        <f t="shared" si="18"/>
        <v>0</v>
      </c>
    </row>
    <row r="166" spans="1:10" x14ac:dyDescent="0.35">
      <c r="A166" s="43">
        <f t="shared" si="19"/>
        <v>133</v>
      </c>
      <c r="B166" s="14" t="s">
        <v>34</v>
      </c>
      <c r="C166" s="14">
        <v>418</v>
      </c>
      <c r="D166" s="14">
        <v>158</v>
      </c>
      <c r="E166" s="14">
        <v>197</v>
      </c>
      <c r="F166" s="11">
        <f t="shared" si="20"/>
        <v>0.93301435406698563</v>
      </c>
      <c r="G166" s="10">
        <f t="shared" si="21"/>
        <v>0.10468248667799998</v>
      </c>
      <c r="H166" s="7">
        <f t="shared" si="17"/>
        <v>0.10017462840000001</v>
      </c>
      <c r="I166" s="7">
        <f t="shared" si="22"/>
        <v>0</v>
      </c>
      <c r="J166" s="42">
        <f t="shared" si="18"/>
        <v>0</v>
      </c>
    </row>
    <row r="167" spans="1:10" x14ac:dyDescent="0.35">
      <c r="A167" s="43">
        <f t="shared" si="19"/>
        <v>134</v>
      </c>
      <c r="B167" s="14" t="s">
        <v>34</v>
      </c>
      <c r="C167" s="14">
        <v>413</v>
      </c>
      <c r="D167" s="14">
        <v>160</v>
      </c>
      <c r="E167" s="14">
        <v>196</v>
      </c>
      <c r="F167" s="11">
        <f t="shared" si="20"/>
        <v>0.87167070217917675</v>
      </c>
      <c r="G167" s="10">
        <f t="shared" si="21"/>
        <v>0.10382441361600002</v>
      </c>
      <c r="H167" s="7">
        <f t="shared" si="17"/>
        <v>0.10055633280000001</v>
      </c>
      <c r="I167" s="7">
        <f t="shared" si="22"/>
        <v>0</v>
      </c>
      <c r="J167" s="42">
        <f t="shared" si="18"/>
        <v>0</v>
      </c>
    </row>
    <row r="168" spans="1:10" x14ac:dyDescent="0.35">
      <c r="A168" s="43">
        <f t="shared" si="19"/>
        <v>135</v>
      </c>
      <c r="B168" s="14" t="s">
        <v>34</v>
      </c>
      <c r="C168" s="14">
        <v>411</v>
      </c>
      <c r="D168" s="14">
        <v>136</v>
      </c>
      <c r="E168" s="14">
        <v>173</v>
      </c>
      <c r="F168" s="11">
        <f t="shared" si="20"/>
        <v>0.9002433090024331</v>
      </c>
      <c r="G168" s="10">
        <f t="shared" si="21"/>
        <v>7.8157804724999988E-2</v>
      </c>
      <c r="H168" s="7">
        <f t="shared" si="17"/>
        <v>7.606599E-2</v>
      </c>
      <c r="I168" s="7">
        <f t="shared" si="22"/>
        <v>0</v>
      </c>
      <c r="J168" s="42">
        <f t="shared" si="18"/>
        <v>0</v>
      </c>
    </row>
    <row r="169" spans="1:10" x14ac:dyDescent="0.35">
      <c r="A169" s="43">
        <f t="shared" si="19"/>
        <v>136</v>
      </c>
      <c r="B169" s="14" t="s">
        <v>34</v>
      </c>
      <c r="C169" s="14">
        <v>415</v>
      </c>
      <c r="D169" s="14">
        <v>185</v>
      </c>
      <c r="E169" s="14">
        <v>523</v>
      </c>
      <c r="F169" s="11">
        <f t="shared" si="20"/>
        <v>8.1445783132530121</v>
      </c>
      <c r="G169" s="10">
        <f t="shared" si="21"/>
        <v>0.50154823257000003</v>
      </c>
      <c r="H169" s="7">
        <f t="shared" si="17"/>
        <v>0.48341998320000001</v>
      </c>
      <c r="I169" s="7">
        <f t="shared" si="22"/>
        <v>0</v>
      </c>
      <c r="J169" s="42">
        <f t="shared" si="18"/>
        <v>0</v>
      </c>
    </row>
    <row r="170" spans="1:10" x14ac:dyDescent="0.35">
      <c r="A170" s="43">
        <f t="shared" si="19"/>
        <v>137</v>
      </c>
      <c r="B170" s="14" t="s">
        <v>34</v>
      </c>
      <c r="C170" s="14">
        <v>413</v>
      </c>
      <c r="D170" s="14">
        <v>125</v>
      </c>
      <c r="E170" s="14">
        <v>145</v>
      </c>
      <c r="F170" s="11">
        <f t="shared" si="20"/>
        <v>0.48426150121065376</v>
      </c>
      <c r="G170" s="10">
        <f t="shared" si="21"/>
        <v>5.9440839150000008E-2</v>
      </c>
      <c r="H170" s="7">
        <f t="shared" si="17"/>
        <v>5.7569820000000008E-2</v>
      </c>
      <c r="I170" s="7">
        <f t="shared" si="22"/>
        <v>0</v>
      </c>
      <c r="J170" s="42">
        <f t="shared" si="18"/>
        <v>0</v>
      </c>
    </row>
    <row r="171" spans="1:10" x14ac:dyDescent="0.35">
      <c r="A171" s="43">
        <f t="shared" si="19"/>
        <v>138</v>
      </c>
      <c r="B171" s="14" t="s">
        <v>57</v>
      </c>
      <c r="C171" s="14">
        <v>416</v>
      </c>
      <c r="D171" s="14">
        <v>134</v>
      </c>
      <c r="E171" s="14">
        <v>155</v>
      </c>
      <c r="F171" s="11">
        <f t="shared" si="20"/>
        <v>0.50480769230769229</v>
      </c>
      <c r="G171" s="10">
        <f t="shared" si="21"/>
        <v>6.8581504991999998E-2</v>
      </c>
      <c r="H171" s="7">
        <f t="shared" si="17"/>
        <v>6.5943754800000004E-2</v>
      </c>
      <c r="I171" s="7">
        <f t="shared" si="22"/>
        <v>0</v>
      </c>
      <c r="J171" s="42">
        <f t="shared" si="18"/>
        <v>0</v>
      </c>
    </row>
    <row r="172" spans="1:10" x14ac:dyDescent="0.35">
      <c r="A172" s="43">
        <f t="shared" si="19"/>
        <v>139</v>
      </c>
      <c r="B172" s="14" t="s">
        <v>34</v>
      </c>
      <c r="C172" s="14">
        <v>408</v>
      </c>
      <c r="D172" s="14">
        <v>110</v>
      </c>
      <c r="E172" s="14">
        <v>142</v>
      </c>
      <c r="F172" s="11">
        <f t="shared" si="20"/>
        <v>0.78431372549019607</v>
      </c>
      <c r="G172" s="10">
        <f t="shared" si="21"/>
        <v>5.1693897023999992E-2</v>
      </c>
      <c r="H172" s="7">
        <f t="shared" si="17"/>
        <v>5.0680291199999998E-2</v>
      </c>
      <c r="I172" s="7">
        <f t="shared" si="22"/>
        <v>0</v>
      </c>
      <c r="J172" s="42">
        <f t="shared" si="18"/>
        <v>0</v>
      </c>
    </row>
    <row r="173" spans="1:10" x14ac:dyDescent="0.35">
      <c r="A173" s="43">
        <f t="shared" si="19"/>
        <v>140</v>
      </c>
      <c r="B173" s="14" t="s">
        <v>34</v>
      </c>
      <c r="C173" s="14">
        <v>413</v>
      </c>
      <c r="D173" s="14">
        <v>146</v>
      </c>
      <c r="E173" s="14">
        <v>170</v>
      </c>
      <c r="F173" s="11">
        <f t="shared" si="20"/>
        <v>0.58111380145278457</v>
      </c>
      <c r="G173" s="10">
        <f t="shared" si="21"/>
        <v>8.1442869816000005E-2</v>
      </c>
      <c r="H173" s="7">
        <f t="shared" si="17"/>
        <v>7.88792928E-2</v>
      </c>
      <c r="I173" s="7">
        <f t="shared" si="22"/>
        <v>0</v>
      </c>
      <c r="J173" s="42">
        <f t="shared" si="18"/>
        <v>0</v>
      </c>
    </row>
    <row r="174" spans="1:10" x14ac:dyDescent="0.35">
      <c r="A174" s="43">
        <f t="shared" si="19"/>
        <v>141</v>
      </c>
      <c r="B174" s="14" t="s">
        <v>34</v>
      </c>
      <c r="C174" s="14">
        <v>411</v>
      </c>
      <c r="D174" s="14">
        <v>156</v>
      </c>
      <c r="E174" s="14">
        <v>205</v>
      </c>
      <c r="F174" s="11">
        <f t="shared" si="20"/>
        <v>1.192214111922141</v>
      </c>
      <c r="G174" s="10">
        <f t="shared" si="21"/>
        <v>0.10710645491699999</v>
      </c>
      <c r="H174" s="7">
        <f t="shared" si="17"/>
        <v>0.1042398588</v>
      </c>
      <c r="I174" s="7">
        <f t="shared" si="22"/>
        <v>0</v>
      </c>
      <c r="J174" s="42">
        <f t="shared" si="18"/>
        <v>0</v>
      </c>
    </row>
    <row r="175" spans="1:10" x14ac:dyDescent="0.35">
      <c r="A175" s="43">
        <f t="shared" si="19"/>
        <v>142</v>
      </c>
      <c r="B175" s="14" t="s">
        <v>34</v>
      </c>
      <c r="C175" s="14">
        <v>408</v>
      </c>
      <c r="D175" s="14">
        <v>130</v>
      </c>
      <c r="E175" s="14">
        <v>160</v>
      </c>
      <c r="F175" s="11">
        <f t="shared" si="20"/>
        <v>0.73529411764705888</v>
      </c>
      <c r="G175" s="10">
        <f t="shared" si="21"/>
        <v>6.809417999999999E-2</v>
      </c>
      <c r="H175" s="7">
        <f t="shared" si="17"/>
        <v>6.6758999999999999E-2</v>
      </c>
      <c r="I175" s="7">
        <f t="shared" si="22"/>
        <v>0</v>
      </c>
      <c r="J175" s="42">
        <f t="shared" si="18"/>
        <v>0</v>
      </c>
    </row>
    <row r="176" spans="1:10" x14ac:dyDescent="0.35">
      <c r="A176" s="43">
        <f t="shared" si="19"/>
        <v>143</v>
      </c>
      <c r="B176" s="14" t="s">
        <v>34</v>
      </c>
      <c r="C176" s="14">
        <v>418</v>
      </c>
      <c r="D176" s="14">
        <v>157</v>
      </c>
      <c r="E176" s="14">
        <v>183</v>
      </c>
      <c r="F176" s="11">
        <f t="shared" si="20"/>
        <v>0.62200956937799046</v>
      </c>
      <c r="G176" s="10">
        <f t="shared" si="21"/>
        <v>9.5432713067999983E-2</v>
      </c>
      <c r="H176" s="7">
        <f t="shared" si="17"/>
        <v>9.1323170399999987E-2</v>
      </c>
      <c r="I176" s="7">
        <f t="shared" si="22"/>
        <v>0</v>
      </c>
      <c r="J176" s="42">
        <f t="shared" si="18"/>
        <v>0</v>
      </c>
    </row>
    <row r="177" spans="1:10" x14ac:dyDescent="0.35">
      <c r="A177" s="43">
        <f t="shared" si="19"/>
        <v>144</v>
      </c>
      <c r="B177" s="14" t="s">
        <v>34</v>
      </c>
      <c r="C177" s="14">
        <v>418</v>
      </c>
      <c r="D177" s="14">
        <v>155</v>
      </c>
      <c r="E177" s="14">
        <v>195</v>
      </c>
      <c r="F177" s="11">
        <f t="shared" si="20"/>
        <v>0.9569377990430622</v>
      </c>
      <c r="G177" s="10">
        <f t="shared" si="21"/>
        <v>0.10185420629999999</v>
      </c>
      <c r="H177" s="7">
        <f t="shared" si="17"/>
        <v>9.7468139999999995E-2</v>
      </c>
      <c r="I177" s="7">
        <f t="shared" si="22"/>
        <v>0</v>
      </c>
      <c r="J177" s="42">
        <f t="shared" si="18"/>
        <v>0</v>
      </c>
    </row>
    <row r="178" spans="1:10" x14ac:dyDescent="0.35">
      <c r="A178" s="43">
        <f t="shared" si="19"/>
        <v>145</v>
      </c>
      <c r="B178" s="14" t="s">
        <v>34</v>
      </c>
      <c r="C178" s="14">
        <v>412</v>
      </c>
      <c r="D178" s="14">
        <v>120</v>
      </c>
      <c r="E178" s="14">
        <v>170</v>
      </c>
      <c r="F178" s="11">
        <f t="shared" si="20"/>
        <v>1.2135922330097086</v>
      </c>
      <c r="G178" s="10">
        <f t="shared" si="21"/>
        <v>7.0056109199999994E-2</v>
      </c>
      <c r="H178" s="7">
        <f t="shared" si="17"/>
        <v>6.8015640000000002E-2</v>
      </c>
      <c r="I178" s="7">
        <f t="shared" si="22"/>
        <v>0</v>
      </c>
      <c r="J178" s="42">
        <f t="shared" si="18"/>
        <v>0</v>
      </c>
    </row>
    <row r="179" spans="1:10" x14ac:dyDescent="0.35">
      <c r="A179" s="43">
        <f t="shared" si="19"/>
        <v>146</v>
      </c>
      <c r="B179" s="14" t="s">
        <v>34</v>
      </c>
      <c r="C179" s="14">
        <v>414</v>
      </c>
      <c r="D179" s="14">
        <v>160</v>
      </c>
      <c r="E179" s="14">
        <v>195</v>
      </c>
      <c r="F179" s="11">
        <f t="shared" si="20"/>
        <v>0.84541062801932365</v>
      </c>
      <c r="G179" s="10">
        <f t="shared" si="21"/>
        <v>0.10344012525</v>
      </c>
      <c r="H179" s="7">
        <f t="shared" si="17"/>
        <v>9.9942150000000007E-2</v>
      </c>
      <c r="I179" s="7">
        <f t="shared" si="22"/>
        <v>0</v>
      </c>
      <c r="J179" s="42">
        <f t="shared" si="18"/>
        <v>0</v>
      </c>
    </row>
    <row r="180" spans="1:10" x14ac:dyDescent="0.35">
      <c r="A180" s="43">
        <f t="shared" si="19"/>
        <v>147</v>
      </c>
      <c r="B180" s="14" t="s">
        <v>34</v>
      </c>
      <c r="C180" s="14">
        <v>416</v>
      </c>
      <c r="D180" s="14">
        <v>144</v>
      </c>
      <c r="E180" s="14">
        <v>175</v>
      </c>
      <c r="F180" s="11">
        <f t="shared" si="20"/>
        <v>0.74519230769230771</v>
      </c>
      <c r="G180" s="10">
        <f t="shared" si="21"/>
        <v>8.3904973152000004E-2</v>
      </c>
      <c r="H180" s="7">
        <f t="shared" si="17"/>
        <v>8.0677858800000002E-2</v>
      </c>
      <c r="I180" s="7">
        <f t="shared" si="22"/>
        <v>0</v>
      </c>
      <c r="J180" s="42">
        <f t="shared" si="18"/>
        <v>0</v>
      </c>
    </row>
    <row r="181" spans="1:10" x14ac:dyDescent="0.35">
      <c r="A181" s="43">
        <f t="shared" si="19"/>
        <v>148</v>
      </c>
      <c r="B181" s="14" t="s">
        <v>34</v>
      </c>
      <c r="C181" s="14">
        <v>416</v>
      </c>
      <c r="D181" s="14">
        <v>150</v>
      </c>
      <c r="E181" s="14">
        <v>203</v>
      </c>
      <c r="F181" s="11">
        <f t="shared" si="20"/>
        <v>1.2740384615384615</v>
      </c>
      <c r="G181" s="10">
        <f t="shared" si="21"/>
        <v>0.10407706108800001</v>
      </c>
      <c r="H181" s="7">
        <f t="shared" si="17"/>
        <v>0.1000740972</v>
      </c>
      <c r="I181" s="7">
        <f t="shared" si="22"/>
        <v>0</v>
      </c>
      <c r="J181" s="42">
        <f t="shared" si="18"/>
        <v>0</v>
      </c>
    </row>
    <row r="182" spans="1:10" x14ac:dyDescent="0.35">
      <c r="A182" s="43">
        <f t="shared" si="19"/>
        <v>149</v>
      </c>
      <c r="B182" s="14" t="s">
        <v>34</v>
      </c>
      <c r="C182" s="14">
        <v>412</v>
      </c>
      <c r="D182" s="14">
        <v>132</v>
      </c>
      <c r="E182" s="14">
        <v>170</v>
      </c>
      <c r="F182" s="11">
        <f t="shared" si="20"/>
        <v>0.92233009708737868</v>
      </c>
      <c r="G182" s="10">
        <f t="shared" si="21"/>
        <v>7.4948711375999996E-2</v>
      </c>
      <c r="H182" s="7">
        <f t="shared" si="17"/>
        <v>7.2765739199999999E-2</v>
      </c>
      <c r="I182" s="7">
        <f t="shared" si="22"/>
        <v>0</v>
      </c>
      <c r="J182" s="42">
        <f t="shared" si="18"/>
        <v>0</v>
      </c>
    </row>
    <row r="183" spans="1:10" x14ac:dyDescent="0.35">
      <c r="A183" s="43">
        <f t="shared" si="19"/>
        <v>150</v>
      </c>
      <c r="B183" s="14" t="s">
        <v>34</v>
      </c>
      <c r="C183" s="14">
        <v>420</v>
      </c>
      <c r="D183" s="14">
        <v>165</v>
      </c>
      <c r="E183" s="14">
        <v>206</v>
      </c>
      <c r="F183" s="11">
        <f t="shared" si="20"/>
        <v>0.97619047619047616</v>
      </c>
      <c r="G183" s="10">
        <f t="shared" si="21"/>
        <v>0.11489467374000001</v>
      </c>
      <c r="H183" s="7">
        <f t="shared" si="17"/>
        <v>0.10942349879999999</v>
      </c>
      <c r="I183" s="7">
        <f t="shared" si="22"/>
        <v>0</v>
      </c>
      <c r="J183" s="42">
        <f t="shared" si="18"/>
        <v>0</v>
      </c>
    </row>
    <row r="184" spans="1:10" x14ac:dyDescent="0.35">
      <c r="A184" s="43">
        <f t="shared" si="19"/>
        <v>151</v>
      </c>
      <c r="B184" s="14"/>
      <c r="C184" s="14"/>
      <c r="D184" s="14"/>
      <c r="E184" s="14"/>
      <c r="F184" s="11"/>
      <c r="G184" s="10"/>
      <c r="H184" s="7"/>
      <c r="I184" s="7"/>
      <c r="J184" s="42"/>
    </row>
    <row r="185" spans="1:10" x14ac:dyDescent="0.35">
      <c r="A185" s="43">
        <f t="shared" si="19"/>
        <v>152</v>
      </c>
      <c r="B185" s="14"/>
      <c r="C185" s="14"/>
      <c r="D185" s="14"/>
      <c r="E185" s="14"/>
      <c r="F185" s="11"/>
      <c r="G185" s="10"/>
      <c r="H185" s="7"/>
      <c r="I185" s="7"/>
      <c r="J185" s="42"/>
    </row>
    <row r="186" spans="1:10" x14ac:dyDescent="0.35">
      <c r="A186" s="43">
        <f t="shared" si="19"/>
        <v>153</v>
      </c>
      <c r="B186" s="14"/>
      <c r="C186" s="14"/>
      <c r="D186" s="14"/>
      <c r="E186" s="14"/>
      <c r="F186" s="11"/>
      <c r="G186" s="10"/>
      <c r="H186" s="7"/>
      <c r="I186" s="7"/>
      <c r="J186" s="42"/>
    </row>
    <row r="187" spans="1:10" x14ac:dyDescent="0.35">
      <c r="A187" s="43">
        <f t="shared" si="19"/>
        <v>154</v>
      </c>
      <c r="B187" s="14"/>
      <c r="C187" s="14"/>
      <c r="D187" s="14"/>
      <c r="E187" s="14"/>
      <c r="F187" s="11"/>
      <c r="G187" s="10"/>
      <c r="H187" s="7"/>
      <c r="I187" s="7"/>
      <c r="J187" s="42"/>
    </row>
    <row r="188" spans="1:10" x14ac:dyDescent="0.35">
      <c r="A188" s="43">
        <f t="shared" si="19"/>
        <v>155</v>
      </c>
      <c r="B188" s="14"/>
      <c r="C188" s="14"/>
      <c r="D188" s="14"/>
      <c r="E188" s="14"/>
      <c r="F188" s="11"/>
      <c r="G188" s="10"/>
      <c r="H188" s="7"/>
      <c r="I188" s="7"/>
      <c r="J188" s="42"/>
    </row>
    <row r="189" spans="1:10" x14ac:dyDescent="0.35">
      <c r="A189" s="43">
        <f t="shared" si="19"/>
        <v>156</v>
      </c>
      <c r="B189" s="14"/>
      <c r="C189" s="14"/>
      <c r="D189" s="14"/>
      <c r="E189" s="14"/>
      <c r="F189" s="11"/>
      <c r="G189" s="10"/>
      <c r="H189" s="7"/>
      <c r="I189" s="7"/>
      <c r="J189" s="42"/>
    </row>
    <row r="190" spans="1:10" x14ac:dyDescent="0.35">
      <c r="A190" s="43">
        <f t="shared" si="19"/>
        <v>157</v>
      </c>
      <c r="B190" s="14"/>
      <c r="C190" s="14"/>
      <c r="D190" s="14"/>
      <c r="E190" s="14"/>
      <c r="F190" s="11"/>
      <c r="G190" s="10"/>
      <c r="H190" s="7"/>
      <c r="I190" s="7"/>
      <c r="J190" s="42"/>
    </row>
    <row r="191" spans="1:10" x14ac:dyDescent="0.35">
      <c r="A191" s="43">
        <f t="shared" si="19"/>
        <v>158</v>
      </c>
      <c r="B191" s="14"/>
      <c r="C191" s="14"/>
      <c r="D191" s="14"/>
      <c r="E191" s="14"/>
      <c r="F191" s="11"/>
      <c r="G191" s="10"/>
      <c r="H191" s="7"/>
      <c r="I191" s="7"/>
      <c r="J191" s="42"/>
    </row>
    <row r="192" spans="1:10" x14ac:dyDescent="0.35">
      <c r="A192" s="43">
        <f t="shared" si="19"/>
        <v>159</v>
      </c>
      <c r="B192" s="14"/>
      <c r="C192" s="14"/>
      <c r="D192" s="14"/>
      <c r="E192" s="14"/>
      <c r="F192" s="11"/>
      <c r="G192" s="10"/>
      <c r="H192" s="7"/>
      <c r="I192" s="7"/>
      <c r="J192" s="42"/>
    </row>
    <row r="193" spans="1:10" x14ac:dyDescent="0.35">
      <c r="A193" s="43">
        <f t="shared" si="19"/>
        <v>160</v>
      </c>
      <c r="B193" s="14"/>
      <c r="C193" s="14"/>
      <c r="D193" s="14"/>
      <c r="E193" s="14"/>
      <c r="F193" s="11"/>
      <c r="G193" s="10"/>
      <c r="H193" s="7"/>
      <c r="I193" s="7"/>
      <c r="J193" s="42"/>
    </row>
    <row r="194" spans="1:10" x14ac:dyDescent="0.35">
      <c r="A194" s="43">
        <f t="shared" si="19"/>
        <v>161</v>
      </c>
      <c r="B194" s="14"/>
      <c r="C194" s="14"/>
      <c r="D194" s="14"/>
      <c r="E194" s="14"/>
      <c r="F194" s="11"/>
      <c r="G194" s="10"/>
      <c r="H194" s="7"/>
      <c r="I194" s="7"/>
      <c r="J194" s="42"/>
    </row>
    <row r="195" spans="1:10" x14ac:dyDescent="0.35">
      <c r="A195" s="43">
        <f t="shared" si="19"/>
        <v>162</v>
      </c>
      <c r="B195" s="14"/>
      <c r="C195" s="14"/>
      <c r="D195" s="14"/>
      <c r="E195" s="14"/>
      <c r="F195" s="11"/>
      <c r="G195" s="10"/>
      <c r="H195" s="7"/>
      <c r="I195" s="7"/>
      <c r="J195" s="42"/>
    </row>
    <row r="196" spans="1:10" x14ac:dyDescent="0.35">
      <c r="A196" s="43">
        <f t="shared" si="19"/>
        <v>163</v>
      </c>
      <c r="B196" s="14"/>
      <c r="C196" s="14"/>
      <c r="D196" s="14"/>
      <c r="E196" s="14"/>
      <c r="F196" s="11"/>
      <c r="G196" s="10"/>
      <c r="H196" s="7"/>
      <c r="I196" s="7"/>
      <c r="J196" s="42"/>
    </row>
    <row r="197" spans="1:10" x14ac:dyDescent="0.35">
      <c r="A197" s="43">
        <f t="shared" si="19"/>
        <v>164</v>
      </c>
      <c r="B197" s="14"/>
      <c r="C197" s="14"/>
      <c r="D197" s="14"/>
      <c r="E197" s="14"/>
      <c r="F197" s="11"/>
      <c r="G197" s="10"/>
      <c r="H197" s="7"/>
      <c r="I197" s="7"/>
      <c r="J197" s="42"/>
    </row>
    <row r="198" spans="1:10" x14ac:dyDescent="0.35">
      <c r="A198" s="43">
        <f t="shared" si="19"/>
        <v>165</v>
      </c>
      <c r="B198" s="14"/>
      <c r="C198" s="14"/>
      <c r="D198" s="14"/>
      <c r="E198" s="14"/>
      <c r="F198" s="11"/>
      <c r="G198" s="10"/>
      <c r="H198" s="7"/>
      <c r="I198" s="7"/>
      <c r="J198" s="42"/>
    </row>
    <row r="199" spans="1:10" x14ac:dyDescent="0.35">
      <c r="A199" s="43">
        <f t="shared" si="19"/>
        <v>166</v>
      </c>
      <c r="B199" s="14"/>
      <c r="C199" s="14"/>
      <c r="D199" s="14"/>
      <c r="E199" s="14"/>
      <c r="F199" s="11"/>
      <c r="G199" s="10"/>
      <c r="H199" s="7"/>
      <c r="I199" s="7"/>
      <c r="J199" s="42"/>
    </row>
    <row r="200" spans="1:10" x14ac:dyDescent="0.35">
      <c r="A200" s="43">
        <f t="shared" si="19"/>
        <v>167</v>
      </c>
      <c r="B200" s="14"/>
      <c r="C200" s="14"/>
      <c r="D200" s="14"/>
      <c r="E200" s="14"/>
      <c r="F200" s="11"/>
      <c r="G200" s="10"/>
      <c r="H200" s="7"/>
      <c r="I200" s="7"/>
      <c r="J200" s="42"/>
    </row>
    <row r="201" spans="1:10" x14ac:dyDescent="0.35">
      <c r="A201" s="43">
        <f t="shared" si="19"/>
        <v>168</v>
      </c>
      <c r="B201" s="14"/>
      <c r="C201" s="14"/>
      <c r="D201" s="14"/>
      <c r="E201" s="14"/>
      <c r="F201" s="11"/>
      <c r="G201" s="10"/>
      <c r="H201" s="7"/>
      <c r="I201" s="7"/>
      <c r="J201" s="42"/>
    </row>
    <row r="202" spans="1:10" x14ac:dyDescent="0.35">
      <c r="A202" s="43">
        <f t="shared" si="19"/>
        <v>169</v>
      </c>
      <c r="B202" s="14"/>
      <c r="C202" s="14"/>
      <c r="D202" s="14"/>
      <c r="E202" s="14"/>
      <c r="F202" s="11"/>
      <c r="G202" s="10"/>
      <c r="H202" s="7"/>
      <c r="I202" s="7"/>
      <c r="J202" s="42"/>
    </row>
    <row r="203" spans="1:10" x14ac:dyDescent="0.35">
      <c r="A203" s="43">
        <f t="shared" si="19"/>
        <v>170</v>
      </c>
      <c r="B203" s="14"/>
      <c r="C203" s="14"/>
      <c r="D203" s="14"/>
      <c r="E203" s="14"/>
      <c r="F203" s="11"/>
      <c r="G203" s="10"/>
      <c r="H203" s="7"/>
      <c r="I203" s="7"/>
      <c r="J203" s="42"/>
    </row>
    <row r="204" spans="1:10" x14ac:dyDescent="0.35">
      <c r="A204" s="43">
        <f t="shared" si="19"/>
        <v>171</v>
      </c>
      <c r="B204" s="14"/>
      <c r="C204" s="14"/>
      <c r="D204" s="14"/>
      <c r="E204" s="14"/>
      <c r="F204" s="11"/>
      <c r="G204" s="10"/>
      <c r="H204" s="7"/>
      <c r="I204" s="7"/>
      <c r="J204" s="42"/>
    </row>
    <row r="205" spans="1:10" x14ac:dyDescent="0.35">
      <c r="A205" s="43">
        <f t="shared" si="19"/>
        <v>172</v>
      </c>
      <c r="B205" s="14"/>
      <c r="C205" s="14"/>
      <c r="D205" s="14"/>
      <c r="E205" s="14"/>
      <c r="F205" s="11"/>
      <c r="G205" s="10"/>
      <c r="H205" s="7"/>
      <c r="I205" s="7"/>
      <c r="J205" s="42"/>
    </row>
    <row r="206" spans="1:10" x14ac:dyDescent="0.35">
      <c r="A206" s="43">
        <f t="shared" si="19"/>
        <v>173</v>
      </c>
      <c r="B206" s="14"/>
      <c r="C206" s="14"/>
      <c r="D206" s="14"/>
      <c r="E206" s="14"/>
      <c r="F206" s="11"/>
      <c r="G206" s="10"/>
      <c r="H206" s="7"/>
      <c r="I206" s="7"/>
      <c r="J206" s="42"/>
    </row>
    <row r="207" spans="1:10" x14ac:dyDescent="0.35">
      <c r="A207" s="43">
        <f t="shared" si="19"/>
        <v>174</v>
      </c>
      <c r="B207" s="14"/>
      <c r="C207" s="14"/>
      <c r="D207" s="14"/>
      <c r="E207" s="14"/>
      <c r="F207" s="11"/>
      <c r="G207" s="10"/>
      <c r="H207" s="7"/>
      <c r="I207" s="7"/>
      <c r="J207" s="42"/>
    </row>
    <row r="208" spans="1:10" x14ac:dyDescent="0.35">
      <c r="A208" s="43">
        <f t="shared" si="19"/>
        <v>175</v>
      </c>
      <c r="B208" s="14"/>
      <c r="C208" s="14"/>
      <c r="D208" s="14"/>
      <c r="E208" s="14"/>
      <c r="F208" s="11"/>
      <c r="G208" s="10"/>
      <c r="H208" s="7"/>
      <c r="I208" s="7"/>
      <c r="J208" s="42"/>
    </row>
    <row r="209" spans="1:10" x14ac:dyDescent="0.35">
      <c r="A209" s="43">
        <f t="shared" si="19"/>
        <v>176</v>
      </c>
      <c r="B209" s="14"/>
      <c r="C209" s="14"/>
      <c r="D209" s="14"/>
      <c r="E209" s="14"/>
      <c r="F209" s="11"/>
      <c r="G209" s="10"/>
      <c r="H209" s="7"/>
      <c r="I209" s="7"/>
      <c r="J209" s="42"/>
    </row>
    <row r="210" spans="1:10" x14ac:dyDescent="0.35">
      <c r="A210" s="43">
        <f t="shared" si="19"/>
        <v>177</v>
      </c>
      <c r="B210" s="14"/>
      <c r="C210" s="14"/>
      <c r="D210" s="14"/>
      <c r="E210" s="14"/>
      <c r="F210" s="11"/>
      <c r="G210" s="10"/>
      <c r="H210" s="7"/>
      <c r="I210" s="7"/>
      <c r="J210" s="42"/>
    </row>
    <row r="211" spans="1:10" x14ac:dyDescent="0.35">
      <c r="A211" s="43">
        <f t="shared" si="19"/>
        <v>178</v>
      </c>
      <c r="B211" s="14"/>
      <c r="C211" s="14"/>
      <c r="D211" s="14"/>
      <c r="E211" s="14"/>
      <c r="F211" s="11"/>
      <c r="G211" s="10"/>
      <c r="H211" s="7"/>
      <c r="I211" s="7"/>
      <c r="J211" s="42"/>
    </row>
    <row r="212" spans="1:10" x14ac:dyDescent="0.35">
      <c r="A212" s="43">
        <f t="shared" si="19"/>
        <v>179</v>
      </c>
      <c r="B212" s="14"/>
      <c r="C212" s="14"/>
      <c r="D212" s="14"/>
      <c r="E212" s="14"/>
      <c r="F212" s="11"/>
      <c r="G212" s="10"/>
      <c r="H212" s="7"/>
      <c r="I212" s="7"/>
      <c r="J212" s="42"/>
    </row>
    <row r="213" spans="1:10" x14ac:dyDescent="0.35">
      <c r="A213" s="43">
        <f t="shared" si="19"/>
        <v>180</v>
      </c>
      <c r="B213" s="14"/>
      <c r="C213" s="14"/>
      <c r="D213" s="14"/>
      <c r="E213" s="14"/>
      <c r="F213" s="11"/>
      <c r="G213" s="10"/>
      <c r="H213" s="7"/>
      <c r="I213" s="7"/>
      <c r="J213" s="42"/>
    </row>
    <row r="214" spans="1:10" x14ac:dyDescent="0.35">
      <c r="A214" s="43">
        <f t="shared" si="19"/>
        <v>181</v>
      </c>
      <c r="B214" s="14"/>
      <c r="C214" s="14"/>
      <c r="D214" s="14"/>
      <c r="E214" s="14"/>
      <c r="F214" s="11"/>
      <c r="G214" s="10"/>
      <c r="H214" s="7"/>
      <c r="I214" s="7"/>
      <c r="J214" s="42"/>
    </row>
    <row r="215" spans="1:10" x14ac:dyDescent="0.35">
      <c r="A215" s="43">
        <f t="shared" si="19"/>
        <v>182</v>
      </c>
      <c r="B215" s="14"/>
      <c r="C215" s="14"/>
      <c r="D215" s="14"/>
      <c r="E215" s="14"/>
      <c r="F215" s="11"/>
      <c r="G215" s="10"/>
      <c r="H215" s="7"/>
      <c r="I215" s="7"/>
      <c r="J215" s="42"/>
    </row>
    <row r="216" spans="1:10" x14ac:dyDescent="0.35">
      <c r="A216" s="43">
        <f t="shared" si="19"/>
        <v>183</v>
      </c>
      <c r="B216" s="14"/>
      <c r="C216" s="14"/>
      <c r="D216" s="14"/>
      <c r="E216" s="14"/>
      <c r="F216" s="11"/>
      <c r="G216" s="10"/>
      <c r="H216" s="7"/>
      <c r="I216" s="7"/>
      <c r="J216" s="42"/>
    </row>
    <row r="217" spans="1:10" x14ac:dyDescent="0.35">
      <c r="A217" s="43">
        <f t="shared" si="19"/>
        <v>184</v>
      </c>
      <c r="B217" s="14"/>
      <c r="C217" s="14"/>
      <c r="D217" s="14"/>
      <c r="E217" s="14"/>
      <c r="F217" s="11"/>
      <c r="G217" s="10"/>
      <c r="H217" s="7"/>
      <c r="I217" s="7"/>
      <c r="J217" s="42"/>
    </row>
    <row r="218" spans="1:10" x14ac:dyDescent="0.35">
      <c r="A218" s="43">
        <f t="shared" si="19"/>
        <v>185</v>
      </c>
      <c r="B218" s="14"/>
      <c r="C218" s="14"/>
      <c r="D218" s="14"/>
      <c r="E218" s="14"/>
      <c r="F218" s="11"/>
      <c r="G218" s="10"/>
      <c r="H218" s="7"/>
      <c r="I218" s="7"/>
      <c r="J218" s="42"/>
    </row>
    <row r="219" spans="1:10" x14ac:dyDescent="0.35">
      <c r="A219" s="43">
        <f t="shared" si="19"/>
        <v>186</v>
      </c>
      <c r="B219" s="14"/>
      <c r="C219" s="14"/>
      <c r="D219" s="14"/>
      <c r="E219" s="14"/>
      <c r="F219" s="11"/>
      <c r="G219" s="10"/>
      <c r="H219" s="7"/>
      <c r="I219" s="7"/>
      <c r="J219" s="42"/>
    </row>
    <row r="220" spans="1:10" x14ac:dyDescent="0.35">
      <c r="A220" s="43">
        <f t="shared" si="19"/>
        <v>187</v>
      </c>
      <c r="B220" s="14"/>
      <c r="C220" s="14"/>
      <c r="D220" s="14"/>
      <c r="E220" s="14"/>
      <c r="F220" s="11"/>
      <c r="G220" s="10"/>
      <c r="H220" s="7"/>
      <c r="I220" s="7"/>
      <c r="J220" s="42"/>
    </row>
    <row r="221" spans="1:10" x14ac:dyDescent="0.35">
      <c r="A221" s="43">
        <f t="shared" si="19"/>
        <v>188</v>
      </c>
      <c r="B221" s="14"/>
      <c r="C221" s="14"/>
      <c r="D221" s="14"/>
      <c r="E221" s="14"/>
      <c r="F221" s="11"/>
      <c r="G221" s="10"/>
      <c r="H221" s="7"/>
      <c r="I221" s="7"/>
      <c r="J221" s="42"/>
    </row>
    <row r="222" spans="1:10" x14ac:dyDescent="0.35">
      <c r="A222" s="43">
        <f t="shared" si="19"/>
        <v>189</v>
      </c>
      <c r="B222" s="14"/>
      <c r="C222" s="14"/>
      <c r="D222" s="14"/>
      <c r="E222" s="14"/>
      <c r="F222" s="11"/>
      <c r="G222" s="10"/>
      <c r="H222" s="7"/>
      <c r="I222" s="7"/>
      <c r="J222" s="42"/>
    </row>
    <row r="223" spans="1:10" x14ac:dyDescent="0.35">
      <c r="A223" s="43">
        <f t="shared" si="19"/>
        <v>190</v>
      </c>
      <c r="B223" s="14"/>
      <c r="C223" s="14"/>
      <c r="D223" s="14"/>
      <c r="E223" s="14"/>
      <c r="F223" s="11"/>
      <c r="G223" s="10"/>
      <c r="H223" s="7"/>
      <c r="I223" s="7"/>
      <c r="J223" s="42"/>
    </row>
    <row r="224" spans="1:10" x14ac:dyDescent="0.35">
      <c r="A224" s="43">
        <f t="shared" si="19"/>
        <v>191</v>
      </c>
      <c r="B224" s="14"/>
      <c r="C224" s="14"/>
      <c r="D224" s="14"/>
      <c r="E224" s="14"/>
      <c r="F224" s="11"/>
      <c r="G224" s="10"/>
      <c r="H224" s="7"/>
      <c r="I224" s="7"/>
      <c r="J224" s="42"/>
    </row>
    <row r="225" spans="1:10" x14ac:dyDescent="0.35">
      <c r="A225" s="43">
        <f t="shared" si="19"/>
        <v>192</v>
      </c>
      <c r="B225" s="14"/>
      <c r="C225" s="14"/>
      <c r="D225" s="14"/>
      <c r="E225" s="14"/>
      <c r="F225" s="11"/>
      <c r="G225" s="10"/>
      <c r="H225" s="7"/>
      <c r="I225" s="7"/>
      <c r="J225" s="42"/>
    </row>
    <row r="226" spans="1:10" x14ac:dyDescent="0.35">
      <c r="A226" s="43">
        <f t="shared" si="19"/>
        <v>193</v>
      </c>
      <c r="B226" s="14"/>
      <c r="C226" s="14"/>
      <c r="D226" s="14"/>
      <c r="E226" s="14"/>
      <c r="F226" s="11"/>
      <c r="G226" s="10"/>
      <c r="H226" s="7"/>
      <c r="I226" s="7"/>
      <c r="J226" s="42"/>
    </row>
    <row r="227" spans="1:10" x14ac:dyDescent="0.35">
      <c r="A227" s="43">
        <f t="shared" si="19"/>
        <v>194</v>
      </c>
      <c r="B227" s="14"/>
      <c r="C227" s="14"/>
      <c r="D227" s="14"/>
      <c r="E227" s="14"/>
      <c r="F227" s="11"/>
      <c r="G227" s="10"/>
      <c r="H227" s="7"/>
      <c r="I227" s="7"/>
      <c r="J227" s="42"/>
    </row>
    <row r="228" spans="1:10" x14ac:dyDescent="0.35">
      <c r="A228" s="43">
        <f t="shared" ref="A228:A291" si="23">A227+1</f>
        <v>195</v>
      </c>
      <c r="B228" s="14"/>
      <c r="C228" s="14"/>
      <c r="D228" s="14"/>
      <c r="E228" s="14"/>
      <c r="F228" s="11"/>
      <c r="G228" s="10"/>
      <c r="H228" s="7"/>
      <c r="I228" s="7"/>
      <c r="J228" s="42"/>
    </row>
    <row r="229" spans="1:10" x14ac:dyDescent="0.35">
      <c r="A229" s="43">
        <f t="shared" si="23"/>
        <v>196</v>
      </c>
      <c r="B229" s="14"/>
      <c r="C229" s="14"/>
      <c r="D229" s="14"/>
      <c r="E229" s="14"/>
      <c r="F229" s="11"/>
      <c r="G229" s="10"/>
      <c r="H229" s="7"/>
      <c r="I229" s="7"/>
      <c r="J229" s="42"/>
    </row>
    <row r="230" spans="1:10" x14ac:dyDescent="0.35">
      <c r="A230" s="43">
        <f t="shared" si="23"/>
        <v>197</v>
      </c>
      <c r="B230" s="14"/>
      <c r="C230" s="14"/>
      <c r="D230" s="14"/>
      <c r="E230" s="14"/>
      <c r="F230" s="11"/>
      <c r="G230" s="10"/>
      <c r="H230" s="7"/>
      <c r="I230" s="7"/>
      <c r="J230" s="42"/>
    </row>
    <row r="231" spans="1:10" x14ac:dyDescent="0.35">
      <c r="A231" s="43">
        <f t="shared" si="23"/>
        <v>198</v>
      </c>
      <c r="B231" s="14"/>
      <c r="C231" s="14"/>
      <c r="D231" s="14"/>
      <c r="E231" s="14"/>
      <c r="F231" s="11"/>
      <c r="G231" s="10"/>
      <c r="H231" s="7"/>
      <c r="I231" s="7"/>
      <c r="J231" s="42"/>
    </row>
    <row r="232" spans="1:10" x14ac:dyDescent="0.35">
      <c r="A232" s="43">
        <f t="shared" si="23"/>
        <v>199</v>
      </c>
      <c r="B232" s="14"/>
      <c r="C232" s="14"/>
      <c r="D232" s="14"/>
      <c r="E232" s="14"/>
      <c r="F232" s="11"/>
      <c r="G232" s="10"/>
      <c r="H232" s="7"/>
      <c r="I232" s="7"/>
      <c r="J232" s="42"/>
    </row>
    <row r="233" spans="1:10" x14ac:dyDescent="0.35">
      <c r="A233" s="43">
        <f t="shared" si="23"/>
        <v>200</v>
      </c>
      <c r="B233" s="14"/>
      <c r="C233" s="14"/>
      <c r="D233" s="14"/>
      <c r="E233" s="14"/>
      <c r="F233" s="11"/>
      <c r="G233" s="10"/>
      <c r="H233" s="7"/>
      <c r="I233" s="7"/>
      <c r="J233" s="42"/>
    </row>
    <row r="234" spans="1:10" x14ac:dyDescent="0.35">
      <c r="A234" s="43">
        <f t="shared" si="23"/>
        <v>201</v>
      </c>
      <c r="B234" s="14"/>
      <c r="C234" s="14"/>
      <c r="D234" s="14"/>
      <c r="E234" s="14"/>
      <c r="F234" s="11"/>
      <c r="G234" s="10"/>
      <c r="H234" s="7"/>
      <c r="I234" s="7"/>
      <c r="J234" s="42"/>
    </row>
    <row r="235" spans="1:10" x14ac:dyDescent="0.35">
      <c r="A235" s="43">
        <f t="shared" si="23"/>
        <v>202</v>
      </c>
      <c r="B235" s="14"/>
      <c r="C235" s="14"/>
      <c r="D235" s="14"/>
      <c r="E235" s="14"/>
      <c r="F235" s="11"/>
      <c r="G235" s="10"/>
      <c r="H235" s="7"/>
      <c r="I235" s="7"/>
      <c r="J235" s="42"/>
    </row>
    <row r="236" spans="1:10" x14ac:dyDescent="0.35">
      <c r="A236" s="43">
        <f t="shared" si="23"/>
        <v>203</v>
      </c>
      <c r="B236" s="14"/>
      <c r="C236" s="14"/>
      <c r="D236" s="14"/>
      <c r="E236" s="14"/>
      <c r="F236" s="11"/>
      <c r="G236" s="10"/>
      <c r="H236" s="7"/>
      <c r="I236" s="7"/>
      <c r="J236" s="42"/>
    </row>
    <row r="237" spans="1:10" x14ac:dyDescent="0.35">
      <c r="A237" s="43">
        <f t="shared" si="23"/>
        <v>204</v>
      </c>
      <c r="B237" s="14"/>
      <c r="C237" s="14"/>
      <c r="D237" s="14"/>
      <c r="E237" s="14"/>
      <c r="F237" s="11"/>
      <c r="G237" s="10"/>
      <c r="H237" s="7"/>
      <c r="I237" s="7"/>
      <c r="J237" s="42"/>
    </row>
    <row r="238" spans="1:10" x14ac:dyDescent="0.35">
      <c r="A238" s="43">
        <f t="shared" si="23"/>
        <v>205</v>
      </c>
      <c r="B238" s="14"/>
      <c r="C238" s="14"/>
      <c r="D238" s="14"/>
      <c r="E238" s="14"/>
      <c r="F238" s="11"/>
      <c r="G238" s="10"/>
      <c r="H238" s="7"/>
      <c r="I238" s="7"/>
      <c r="J238" s="42"/>
    </row>
    <row r="239" spans="1:10" x14ac:dyDescent="0.35">
      <c r="A239" s="43">
        <f t="shared" si="23"/>
        <v>206</v>
      </c>
      <c r="B239" s="14"/>
      <c r="C239" s="14"/>
      <c r="D239" s="14"/>
      <c r="E239" s="14"/>
      <c r="F239" s="11"/>
      <c r="G239" s="10"/>
      <c r="H239" s="7"/>
      <c r="I239" s="7"/>
      <c r="J239" s="42"/>
    </row>
    <row r="240" spans="1:10" x14ac:dyDescent="0.35">
      <c r="A240" s="43">
        <f t="shared" si="23"/>
        <v>207</v>
      </c>
      <c r="B240" s="14"/>
      <c r="C240" s="14"/>
      <c r="D240" s="14"/>
      <c r="E240" s="14"/>
      <c r="F240" s="11"/>
      <c r="G240" s="10"/>
      <c r="H240" s="7"/>
      <c r="I240" s="7"/>
      <c r="J240" s="42"/>
    </row>
    <row r="241" spans="1:10" x14ac:dyDescent="0.35">
      <c r="A241" s="43">
        <f t="shared" si="23"/>
        <v>208</v>
      </c>
      <c r="B241" s="14"/>
      <c r="C241" s="14"/>
      <c r="D241" s="14"/>
      <c r="E241" s="14"/>
      <c r="F241" s="11"/>
      <c r="G241" s="10"/>
      <c r="H241" s="7"/>
      <c r="I241" s="7"/>
      <c r="J241" s="42"/>
    </row>
    <row r="242" spans="1:10" x14ac:dyDescent="0.35">
      <c r="A242" s="43">
        <f t="shared" si="23"/>
        <v>209</v>
      </c>
      <c r="B242" s="14"/>
      <c r="C242" s="14"/>
      <c r="D242" s="14"/>
      <c r="E242" s="14"/>
      <c r="F242" s="11"/>
      <c r="G242" s="10"/>
      <c r="H242" s="7"/>
      <c r="I242" s="7"/>
      <c r="J242" s="42"/>
    </row>
    <row r="243" spans="1:10" x14ac:dyDescent="0.35">
      <c r="A243" s="43">
        <f t="shared" si="23"/>
        <v>210</v>
      </c>
      <c r="B243" s="14"/>
      <c r="C243" s="14"/>
      <c r="D243" s="14"/>
      <c r="E243" s="14"/>
      <c r="F243" s="11"/>
      <c r="G243" s="10"/>
      <c r="H243" s="7"/>
      <c r="I243" s="7"/>
      <c r="J243" s="42"/>
    </row>
    <row r="244" spans="1:10" x14ac:dyDescent="0.35">
      <c r="A244" s="43">
        <f t="shared" si="23"/>
        <v>211</v>
      </c>
      <c r="B244" s="14"/>
      <c r="C244" s="14"/>
      <c r="D244" s="14"/>
      <c r="E244" s="14"/>
      <c r="F244" s="11"/>
      <c r="G244" s="10"/>
      <c r="H244" s="7"/>
      <c r="I244" s="7"/>
      <c r="J244" s="42"/>
    </row>
    <row r="245" spans="1:10" x14ac:dyDescent="0.35">
      <c r="A245" s="43">
        <f t="shared" si="23"/>
        <v>212</v>
      </c>
      <c r="B245" s="14"/>
      <c r="C245" s="14"/>
      <c r="D245" s="14"/>
      <c r="E245" s="14"/>
      <c r="F245" s="11"/>
      <c r="G245" s="10"/>
      <c r="H245" s="7"/>
      <c r="I245" s="7"/>
      <c r="J245" s="42"/>
    </row>
    <row r="246" spans="1:10" x14ac:dyDescent="0.35">
      <c r="A246" s="43">
        <f t="shared" si="23"/>
        <v>213</v>
      </c>
      <c r="B246" s="14"/>
      <c r="C246" s="14"/>
      <c r="D246" s="14"/>
      <c r="E246" s="14"/>
      <c r="F246" s="11"/>
      <c r="G246" s="10"/>
      <c r="H246" s="7"/>
      <c r="I246" s="7"/>
      <c r="J246" s="42"/>
    </row>
    <row r="247" spans="1:10" x14ac:dyDescent="0.35">
      <c r="A247" s="43">
        <f t="shared" si="23"/>
        <v>214</v>
      </c>
      <c r="B247" s="14"/>
      <c r="C247" s="14"/>
      <c r="D247" s="14"/>
      <c r="E247" s="14"/>
      <c r="F247" s="11"/>
      <c r="G247" s="10"/>
      <c r="H247" s="7"/>
      <c r="I247" s="7"/>
      <c r="J247" s="42"/>
    </row>
    <row r="248" spans="1:10" x14ac:dyDescent="0.35">
      <c r="A248" s="43">
        <f t="shared" si="23"/>
        <v>215</v>
      </c>
      <c r="B248" s="14"/>
      <c r="C248" s="14"/>
      <c r="D248" s="14"/>
      <c r="E248" s="14"/>
      <c r="F248" s="11"/>
      <c r="G248" s="10"/>
      <c r="H248" s="7"/>
      <c r="I248" s="7"/>
      <c r="J248" s="42"/>
    </row>
    <row r="249" spans="1:10" x14ac:dyDescent="0.35">
      <c r="A249" s="43">
        <f t="shared" si="23"/>
        <v>216</v>
      </c>
      <c r="B249" s="14"/>
      <c r="C249" s="14"/>
      <c r="D249" s="14"/>
      <c r="E249" s="14"/>
      <c r="F249" s="11"/>
      <c r="G249" s="10"/>
      <c r="H249" s="7"/>
      <c r="I249" s="7"/>
      <c r="J249" s="42"/>
    </row>
    <row r="250" spans="1:10" x14ac:dyDescent="0.35">
      <c r="A250" s="43">
        <f t="shared" si="23"/>
        <v>217</v>
      </c>
      <c r="B250" s="14"/>
      <c r="C250" s="14"/>
      <c r="D250" s="14"/>
      <c r="E250" s="14"/>
      <c r="F250" s="11"/>
      <c r="G250" s="10"/>
      <c r="H250" s="7"/>
      <c r="I250" s="7"/>
      <c r="J250" s="42"/>
    </row>
    <row r="251" spans="1:10" x14ac:dyDescent="0.35">
      <c r="A251" s="43">
        <f t="shared" si="23"/>
        <v>218</v>
      </c>
      <c r="B251" s="14"/>
      <c r="C251" s="14"/>
      <c r="D251" s="14"/>
      <c r="E251" s="14"/>
      <c r="F251" s="11"/>
      <c r="G251" s="10"/>
      <c r="H251" s="7"/>
      <c r="I251" s="7"/>
      <c r="J251" s="42"/>
    </row>
    <row r="252" spans="1:10" x14ac:dyDescent="0.35">
      <c r="A252" s="43">
        <f t="shared" si="23"/>
        <v>219</v>
      </c>
      <c r="B252" s="14"/>
      <c r="C252" s="14"/>
      <c r="D252" s="14"/>
      <c r="E252" s="14"/>
      <c r="F252" s="11"/>
      <c r="G252" s="10"/>
      <c r="H252" s="7"/>
      <c r="I252" s="7"/>
      <c r="J252" s="42"/>
    </row>
    <row r="253" spans="1:10" x14ac:dyDescent="0.35">
      <c r="A253" s="43">
        <f t="shared" si="23"/>
        <v>220</v>
      </c>
      <c r="B253" s="14"/>
      <c r="C253" s="14"/>
      <c r="D253" s="14"/>
      <c r="E253" s="14"/>
      <c r="F253" s="11"/>
      <c r="G253" s="10"/>
      <c r="H253" s="7"/>
      <c r="I253" s="7"/>
      <c r="J253" s="42"/>
    </row>
    <row r="254" spans="1:10" x14ac:dyDescent="0.35">
      <c r="A254" s="43">
        <f t="shared" si="23"/>
        <v>221</v>
      </c>
      <c r="B254" s="14"/>
      <c r="C254" s="14"/>
      <c r="D254" s="14"/>
      <c r="E254" s="14"/>
      <c r="F254" s="11"/>
      <c r="G254" s="10"/>
      <c r="H254" s="7"/>
      <c r="I254" s="7"/>
      <c r="J254" s="42"/>
    </row>
    <row r="255" spans="1:10" x14ac:dyDescent="0.35">
      <c r="A255" s="43">
        <f t="shared" si="23"/>
        <v>222</v>
      </c>
      <c r="B255" s="14"/>
      <c r="C255" s="14"/>
      <c r="D255" s="14"/>
      <c r="E255" s="14"/>
      <c r="F255" s="11"/>
      <c r="G255" s="10"/>
      <c r="H255" s="7"/>
      <c r="I255" s="7"/>
      <c r="J255" s="42"/>
    </row>
    <row r="256" spans="1:10" x14ac:dyDescent="0.35">
      <c r="A256" s="43">
        <f t="shared" si="23"/>
        <v>223</v>
      </c>
      <c r="B256" s="14"/>
      <c r="C256" s="14"/>
      <c r="D256" s="14"/>
      <c r="E256" s="14"/>
      <c r="F256" s="11"/>
      <c r="G256" s="10"/>
      <c r="H256" s="7"/>
      <c r="I256" s="7"/>
      <c r="J256" s="42"/>
    </row>
    <row r="257" spans="1:10" x14ac:dyDescent="0.35">
      <c r="A257" s="43">
        <f t="shared" si="23"/>
        <v>224</v>
      </c>
      <c r="B257" s="14"/>
      <c r="C257" s="14"/>
      <c r="D257" s="14"/>
      <c r="E257" s="14"/>
      <c r="F257" s="11"/>
      <c r="G257" s="10"/>
      <c r="H257" s="7"/>
      <c r="I257" s="7"/>
      <c r="J257" s="42"/>
    </row>
    <row r="258" spans="1:10" x14ac:dyDescent="0.35">
      <c r="A258" s="43">
        <f t="shared" si="23"/>
        <v>225</v>
      </c>
      <c r="B258" s="14"/>
      <c r="C258" s="14"/>
      <c r="D258" s="14"/>
      <c r="E258" s="14"/>
      <c r="F258" s="11"/>
      <c r="G258" s="10"/>
      <c r="H258" s="7"/>
      <c r="I258" s="7"/>
      <c r="J258" s="42"/>
    </row>
    <row r="259" spans="1:10" x14ac:dyDescent="0.35">
      <c r="A259" s="43">
        <f t="shared" si="23"/>
        <v>226</v>
      </c>
      <c r="B259" s="14"/>
      <c r="C259" s="14"/>
      <c r="D259" s="14"/>
      <c r="E259" s="14"/>
      <c r="F259" s="11"/>
      <c r="G259" s="10"/>
      <c r="H259" s="7"/>
      <c r="I259" s="7"/>
      <c r="J259" s="42"/>
    </row>
    <row r="260" spans="1:10" x14ac:dyDescent="0.35">
      <c r="A260" s="43">
        <f t="shared" si="23"/>
        <v>227</v>
      </c>
      <c r="B260" s="14"/>
      <c r="C260" s="14"/>
      <c r="D260" s="14"/>
      <c r="E260" s="14"/>
      <c r="F260" s="11"/>
      <c r="G260" s="10"/>
      <c r="H260" s="7"/>
      <c r="I260" s="7"/>
      <c r="J260" s="42"/>
    </row>
    <row r="261" spans="1:10" x14ac:dyDescent="0.35">
      <c r="A261" s="43">
        <f t="shared" si="23"/>
        <v>228</v>
      </c>
      <c r="B261" s="14"/>
      <c r="C261" s="14"/>
      <c r="D261" s="14"/>
      <c r="E261" s="14"/>
      <c r="F261" s="11"/>
      <c r="G261" s="10"/>
      <c r="H261" s="7"/>
      <c r="I261" s="7"/>
      <c r="J261" s="42"/>
    </row>
    <row r="262" spans="1:10" x14ac:dyDescent="0.35">
      <c r="A262" s="43">
        <f t="shared" si="23"/>
        <v>229</v>
      </c>
      <c r="B262" s="14"/>
      <c r="C262" s="14"/>
      <c r="D262" s="14"/>
      <c r="E262" s="14"/>
      <c r="F262" s="11"/>
      <c r="G262" s="10"/>
      <c r="H262" s="7"/>
      <c r="I262" s="7"/>
      <c r="J262" s="42"/>
    </row>
    <row r="263" spans="1:10" x14ac:dyDescent="0.35">
      <c r="A263" s="43">
        <f t="shared" si="23"/>
        <v>230</v>
      </c>
      <c r="B263" s="14"/>
      <c r="C263" s="14"/>
      <c r="D263" s="14"/>
      <c r="E263" s="14"/>
      <c r="F263" s="11"/>
      <c r="G263" s="10"/>
      <c r="H263" s="7"/>
      <c r="I263" s="7"/>
      <c r="J263" s="42"/>
    </row>
    <row r="264" spans="1:10" x14ac:dyDescent="0.35">
      <c r="A264" s="43">
        <f t="shared" si="23"/>
        <v>231</v>
      </c>
      <c r="B264" s="14"/>
      <c r="C264" s="14"/>
      <c r="D264" s="14"/>
      <c r="E264" s="14"/>
      <c r="F264" s="11"/>
      <c r="G264" s="10"/>
      <c r="H264" s="7"/>
      <c r="I264" s="7"/>
      <c r="J264" s="42"/>
    </row>
    <row r="265" spans="1:10" x14ac:dyDescent="0.35">
      <c r="A265" s="43">
        <f t="shared" si="23"/>
        <v>232</v>
      </c>
      <c r="B265" s="14"/>
      <c r="C265" s="14"/>
      <c r="D265" s="14"/>
      <c r="E265" s="14"/>
      <c r="F265" s="11"/>
      <c r="G265" s="10"/>
      <c r="H265" s="7"/>
      <c r="I265" s="7"/>
      <c r="J265" s="42"/>
    </row>
    <row r="266" spans="1:10" x14ac:dyDescent="0.35">
      <c r="A266" s="43">
        <f t="shared" si="23"/>
        <v>233</v>
      </c>
      <c r="B266" s="14"/>
      <c r="C266" s="14"/>
      <c r="D266" s="14"/>
      <c r="E266" s="14"/>
      <c r="F266" s="11"/>
      <c r="G266" s="10"/>
      <c r="H266" s="7"/>
      <c r="I266" s="7"/>
      <c r="J266" s="42"/>
    </row>
    <row r="267" spans="1:10" x14ac:dyDescent="0.35">
      <c r="A267" s="43">
        <f t="shared" si="23"/>
        <v>234</v>
      </c>
      <c r="B267" s="14"/>
      <c r="C267" s="14"/>
      <c r="D267" s="14"/>
      <c r="E267" s="14"/>
      <c r="F267" s="11"/>
      <c r="G267" s="10"/>
      <c r="H267" s="7"/>
      <c r="I267" s="7"/>
      <c r="J267" s="42"/>
    </row>
    <row r="268" spans="1:10" x14ac:dyDescent="0.35">
      <c r="A268" s="43">
        <f t="shared" si="23"/>
        <v>235</v>
      </c>
      <c r="B268" s="14"/>
      <c r="C268" s="14"/>
      <c r="D268" s="14"/>
      <c r="E268" s="14"/>
      <c r="F268" s="11"/>
      <c r="G268" s="10"/>
      <c r="H268" s="7"/>
      <c r="I268" s="7"/>
      <c r="J268" s="42"/>
    </row>
    <row r="269" spans="1:10" x14ac:dyDescent="0.35">
      <c r="A269" s="43">
        <f t="shared" si="23"/>
        <v>236</v>
      </c>
      <c r="B269" s="14"/>
      <c r="C269" s="14"/>
      <c r="D269" s="14"/>
      <c r="E269" s="14"/>
      <c r="F269" s="11"/>
      <c r="G269" s="10"/>
      <c r="H269" s="7"/>
      <c r="I269" s="7"/>
      <c r="J269" s="42"/>
    </row>
    <row r="270" spans="1:10" x14ac:dyDescent="0.35">
      <c r="A270" s="43">
        <f t="shared" si="23"/>
        <v>237</v>
      </c>
      <c r="B270" s="14"/>
      <c r="C270" s="14"/>
      <c r="D270" s="14"/>
      <c r="E270" s="14"/>
      <c r="F270" s="11"/>
      <c r="G270" s="10"/>
      <c r="H270" s="7"/>
      <c r="I270" s="7"/>
      <c r="J270" s="42"/>
    </row>
    <row r="271" spans="1:10" x14ac:dyDescent="0.35">
      <c r="A271" s="43">
        <f t="shared" si="23"/>
        <v>238</v>
      </c>
      <c r="B271" s="14"/>
      <c r="C271" s="14"/>
      <c r="D271" s="14"/>
      <c r="E271" s="14"/>
      <c r="F271" s="11"/>
      <c r="G271" s="10"/>
      <c r="H271" s="7"/>
      <c r="I271" s="7"/>
      <c r="J271" s="42"/>
    </row>
    <row r="272" spans="1:10" x14ac:dyDescent="0.35">
      <c r="A272" s="43">
        <f t="shared" si="23"/>
        <v>239</v>
      </c>
      <c r="B272" s="14"/>
      <c r="C272" s="14"/>
      <c r="D272" s="14"/>
      <c r="E272" s="14"/>
      <c r="F272" s="11"/>
      <c r="G272" s="10"/>
      <c r="H272" s="7"/>
      <c r="I272" s="7"/>
      <c r="J272" s="42"/>
    </row>
    <row r="273" spans="1:10" x14ac:dyDescent="0.35">
      <c r="A273" s="43">
        <f t="shared" si="23"/>
        <v>240</v>
      </c>
      <c r="B273" s="14"/>
      <c r="C273" s="14"/>
      <c r="D273" s="14"/>
      <c r="E273" s="14"/>
      <c r="F273" s="11"/>
      <c r="G273" s="10"/>
      <c r="H273" s="7"/>
      <c r="I273" s="7"/>
      <c r="J273" s="42"/>
    </row>
    <row r="274" spans="1:10" x14ac:dyDescent="0.35">
      <c r="A274" s="43">
        <f t="shared" si="23"/>
        <v>241</v>
      </c>
      <c r="B274" s="14"/>
      <c r="C274" s="14"/>
      <c r="D274" s="14"/>
      <c r="E274" s="14"/>
      <c r="F274" s="11"/>
      <c r="G274" s="10"/>
      <c r="H274" s="7"/>
      <c r="I274" s="7"/>
      <c r="J274" s="42"/>
    </row>
    <row r="275" spans="1:10" x14ac:dyDescent="0.35">
      <c r="A275" s="43">
        <f t="shared" si="23"/>
        <v>242</v>
      </c>
      <c r="B275" s="14"/>
      <c r="C275" s="14"/>
      <c r="D275" s="14"/>
      <c r="E275" s="14"/>
      <c r="F275" s="11"/>
      <c r="G275" s="10"/>
      <c r="H275" s="7"/>
      <c r="I275" s="7"/>
      <c r="J275" s="42"/>
    </row>
    <row r="276" spans="1:10" x14ac:dyDescent="0.35">
      <c r="A276" s="43">
        <f t="shared" si="23"/>
        <v>243</v>
      </c>
      <c r="B276" s="14"/>
      <c r="C276" s="14"/>
      <c r="D276" s="14"/>
      <c r="E276" s="14"/>
      <c r="F276" s="11"/>
      <c r="G276" s="10"/>
      <c r="H276" s="7"/>
      <c r="I276" s="7"/>
      <c r="J276" s="42"/>
    </row>
    <row r="277" spans="1:10" x14ac:dyDescent="0.35">
      <c r="A277" s="43">
        <f t="shared" si="23"/>
        <v>244</v>
      </c>
      <c r="B277" s="14"/>
      <c r="C277" s="14"/>
      <c r="D277" s="14"/>
      <c r="E277" s="14"/>
      <c r="F277" s="11"/>
      <c r="G277" s="10"/>
      <c r="H277" s="7"/>
      <c r="I277" s="7"/>
      <c r="J277" s="42"/>
    </row>
    <row r="278" spans="1:10" x14ac:dyDescent="0.35">
      <c r="A278" s="43">
        <f t="shared" si="23"/>
        <v>245</v>
      </c>
      <c r="B278" s="14"/>
      <c r="C278" s="14"/>
      <c r="D278" s="14"/>
      <c r="E278" s="14"/>
      <c r="F278" s="11"/>
      <c r="G278" s="10"/>
      <c r="H278" s="7"/>
      <c r="I278" s="7"/>
      <c r="J278" s="42"/>
    </row>
    <row r="279" spans="1:10" x14ac:dyDescent="0.35">
      <c r="A279" s="43">
        <f t="shared" si="23"/>
        <v>246</v>
      </c>
      <c r="B279" s="14"/>
      <c r="C279" s="14"/>
      <c r="D279" s="14"/>
      <c r="E279" s="14"/>
      <c r="F279" s="11"/>
      <c r="G279" s="10"/>
      <c r="H279" s="7"/>
      <c r="I279" s="7"/>
      <c r="J279" s="42"/>
    </row>
    <row r="280" spans="1:10" x14ac:dyDescent="0.35">
      <c r="A280" s="43">
        <f t="shared" si="23"/>
        <v>247</v>
      </c>
      <c r="B280" s="14"/>
      <c r="C280" s="14"/>
      <c r="D280" s="14"/>
      <c r="E280" s="14"/>
      <c r="F280" s="11"/>
      <c r="G280" s="10"/>
      <c r="H280" s="7"/>
      <c r="I280" s="7"/>
      <c r="J280" s="42"/>
    </row>
    <row r="281" spans="1:10" x14ac:dyDescent="0.35">
      <c r="A281" s="43">
        <f t="shared" si="23"/>
        <v>248</v>
      </c>
      <c r="B281" s="14"/>
      <c r="C281" s="14"/>
      <c r="D281" s="14"/>
      <c r="E281" s="14"/>
      <c r="F281" s="11"/>
      <c r="G281" s="10"/>
      <c r="H281" s="7"/>
      <c r="I281" s="7"/>
      <c r="J281" s="42"/>
    </row>
    <row r="282" spans="1:10" x14ac:dyDescent="0.35">
      <c r="A282" s="43">
        <f t="shared" si="23"/>
        <v>249</v>
      </c>
      <c r="B282" s="14"/>
      <c r="C282" s="14"/>
      <c r="D282" s="14"/>
      <c r="E282" s="14"/>
      <c r="F282" s="11"/>
      <c r="G282" s="10"/>
      <c r="H282" s="7"/>
      <c r="I282" s="7"/>
      <c r="J282" s="42"/>
    </row>
    <row r="283" spans="1:10" x14ac:dyDescent="0.35">
      <c r="A283" s="43">
        <f t="shared" si="23"/>
        <v>250</v>
      </c>
      <c r="B283" s="14"/>
      <c r="C283" s="14"/>
      <c r="D283" s="14"/>
      <c r="E283" s="14"/>
      <c r="F283" s="11"/>
      <c r="G283" s="10"/>
      <c r="H283" s="7"/>
      <c r="I283" s="7"/>
      <c r="J283" s="42"/>
    </row>
    <row r="284" spans="1:10" x14ac:dyDescent="0.35">
      <c r="A284" s="43">
        <f t="shared" si="23"/>
        <v>251</v>
      </c>
      <c r="B284" s="14"/>
      <c r="C284" s="14"/>
      <c r="D284" s="14"/>
      <c r="E284" s="14"/>
      <c r="F284" s="11"/>
      <c r="G284" s="10"/>
      <c r="H284" s="7"/>
      <c r="I284" s="7"/>
      <c r="J284" s="42"/>
    </row>
    <row r="285" spans="1:10" x14ac:dyDescent="0.35">
      <c r="A285" s="43">
        <f t="shared" si="23"/>
        <v>252</v>
      </c>
      <c r="B285" s="14"/>
      <c r="C285" s="14"/>
      <c r="D285" s="14"/>
      <c r="E285" s="14"/>
      <c r="F285" s="11"/>
      <c r="G285" s="10"/>
      <c r="H285" s="7"/>
      <c r="I285" s="7"/>
      <c r="J285" s="42"/>
    </row>
    <row r="286" spans="1:10" x14ac:dyDescent="0.35">
      <c r="A286" s="43">
        <f t="shared" si="23"/>
        <v>253</v>
      </c>
      <c r="B286" s="14"/>
      <c r="C286" s="14"/>
      <c r="D286" s="14"/>
      <c r="E286" s="14"/>
      <c r="F286" s="11"/>
      <c r="G286" s="10"/>
      <c r="H286" s="7"/>
      <c r="I286" s="7"/>
      <c r="J286" s="42"/>
    </row>
    <row r="287" spans="1:10" x14ac:dyDescent="0.35">
      <c r="A287" s="43">
        <f t="shared" si="23"/>
        <v>254</v>
      </c>
      <c r="B287" s="14"/>
      <c r="C287" s="14"/>
      <c r="D287" s="14"/>
      <c r="E287" s="14"/>
      <c r="F287" s="11"/>
      <c r="G287" s="10"/>
      <c r="H287" s="7"/>
      <c r="I287" s="7"/>
      <c r="J287" s="42"/>
    </row>
    <row r="288" spans="1:10" x14ac:dyDescent="0.35">
      <c r="A288" s="43">
        <f t="shared" si="23"/>
        <v>255</v>
      </c>
      <c r="B288" s="14"/>
      <c r="C288" s="14"/>
      <c r="D288" s="14"/>
      <c r="E288" s="14"/>
      <c r="F288" s="11"/>
      <c r="G288" s="10"/>
      <c r="H288" s="7"/>
      <c r="I288" s="7"/>
      <c r="J288" s="42"/>
    </row>
    <row r="289" spans="1:10" x14ac:dyDescent="0.35">
      <c r="A289" s="43">
        <f t="shared" si="23"/>
        <v>256</v>
      </c>
      <c r="B289" s="14"/>
      <c r="C289" s="14"/>
      <c r="D289" s="14"/>
      <c r="E289" s="14"/>
      <c r="F289" s="11"/>
      <c r="G289" s="10"/>
      <c r="H289" s="7"/>
      <c r="I289" s="7"/>
      <c r="J289" s="42"/>
    </row>
    <row r="290" spans="1:10" x14ac:dyDescent="0.35">
      <c r="A290" s="43">
        <f t="shared" si="23"/>
        <v>257</v>
      </c>
      <c r="B290" s="14"/>
      <c r="C290" s="14"/>
      <c r="D290" s="14"/>
      <c r="E290" s="14"/>
      <c r="F290" s="11"/>
      <c r="G290" s="10"/>
      <c r="H290" s="7"/>
      <c r="I290" s="7"/>
      <c r="J290" s="42"/>
    </row>
    <row r="291" spans="1:10" x14ac:dyDescent="0.35">
      <c r="A291" s="43">
        <f t="shared" si="23"/>
        <v>258</v>
      </c>
      <c r="B291" s="14"/>
      <c r="C291" s="14"/>
      <c r="D291" s="14"/>
      <c r="E291" s="14"/>
      <c r="F291" s="11"/>
      <c r="G291" s="10"/>
      <c r="H291" s="7"/>
      <c r="I291" s="7"/>
      <c r="J291" s="42"/>
    </row>
    <row r="292" spans="1:10" x14ac:dyDescent="0.35">
      <c r="A292" s="43">
        <f t="shared" ref="A292:A355" si="24">A291+1</f>
        <v>259</v>
      </c>
      <c r="B292" s="14"/>
      <c r="C292" s="14"/>
      <c r="D292" s="14"/>
      <c r="E292" s="14"/>
      <c r="F292" s="11"/>
      <c r="G292" s="10"/>
      <c r="H292" s="7"/>
      <c r="I292" s="7"/>
      <c r="J292" s="42"/>
    </row>
    <row r="293" spans="1:10" x14ac:dyDescent="0.35">
      <c r="A293" s="43">
        <f t="shared" si="24"/>
        <v>260</v>
      </c>
      <c r="B293" s="14"/>
      <c r="C293" s="14"/>
      <c r="D293" s="14"/>
      <c r="E293" s="14"/>
      <c r="F293" s="11"/>
      <c r="G293" s="10"/>
      <c r="H293" s="7"/>
      <c r="I293" s="7"/>
      <c r="J293" s="42"/>
    </row>
    <row r="294" spans="1:10" x14ac:dyDescent="0.35">
      <c r="A294" s="43">
        <f t="shared" si="24"/>
        <v>261</v>
      </c>
      <c r="B294" s="14"/>
      <c r="C294" s="14"/>
      <c r="D294" s="14"/>
      <c r="E294" s="14"/>
      <c r="F294" s="11"/>
      <c r="G294" s="10"/>
      <c r="H294" s="7"/>
      <c r="I294" s="7"/>
      <c r="J294" s="42"/>
    </row>
    <row r="295" spans="1:10" x14ac:dyDescent="0.35">
      <c r="A295" s="43">
        <f t="shared" si="24"/>
        <v>262</v>
      </c>
      <c r="B295" s="14"/>
      <c r="C295" s="14"/>
      <c r="D295" s="14"/>
      <c r="E295" s="14"/>
      <c r="F295" s="11"/>
      <c r="G295" s="10"/>
      <c r="H295" s="7"/>
      <c r="I295" s="7"/>
      <c r="J295" s="42"/>
    </row>
    <row r="296" spans="1:10" x14ac:dyDescent="0.35">
      <c r="A296" s="43">
        <f t="shared" si="24"/>
        <v>263</v>
      </c>
      <c r="B296" s="14"/>
      <c r="C296" s="14"/>
      <c r="D296" s="14"/>
      <c r="E296" s="14"/>
      <c r="F296" s="11"/>
      <c r="G296" s="10"/>
      <c r="H296" s="7"/>
      <c r="I296" s="7"/>
      <c r="J296" s="42"/>
    </row>
    <row r="297" spans="1:10" x14ac:dyDescent="0.35">
      <c r="A297" s="43">
        <f t="shared" si="24"/>
        <v>264</v>
      </c>
      <c r="B297" s="14"/>
      <c r="C297" s="14"/>
      <c r="D297" s="14"/>
      <c r="E297" s="14"/>
      <c r="F297" s="11"/>
      <c r="G297" s="10"/>
      <c r="H297" s="7"/>
      <c r="I297" s="7"/>
      <c r="J297" s="42"/>
    </row>
    <row r="298" spans="1:10" x14ac:dyDescent="0.35">
      <c r="A298" s="43">
        <f t="shared" si="24"/>
        <v>265</v>
      </c>
      <c r="B298" s="14"/>
      <c r="C298" s="14"/>
      <c r="D298" s="14"/>
      <c r="E298" s="14"/>
      <c r="F298" s="11"/>
      <c r="G298" s="10"/>
      <c r="H298" s="7"/>
      <c r="I298" s="7"/>
      <c r="J298" s="42"/>
    </row>
    <row r="299" spans="1:10" x14ac:dyDescent="0.35">
      <c r="A299" s="43">
        <f t="shared" si="24"/>
        <v>266</v>
      </c>
      <c r="B299" s="14"/>
      <c r="C299" s="14"/>
      <c r="D299" s="14"/>
      <c r="E299" s="14"/>
      <c r="F299" s="11"/>
      <c r="G299" s="10"/>
      <c r="H299" s="7"/>
      <c r="I299" s="7"/>
      <c r="J299" s="42"/>
    </row>
    <row r="300" spans="1:10" x14ac:dyDescent="0.35">
      <c r="A300" s="43">
        <f t="shared" si="24"/>
        <v>267</v>
      </c>
      <c r="B300" s="14"/>
      <c r="C300" s="14"/>
      <c r="D300" s="14"/>
      <c r="E300" s="14"/>
      <c r="F300" s="11"/>
      <c r="G300" s="10"/>
      <c r="H300" s="7"/>
      <c r="I300" s="7"/>
      <c r="J300" s="42"/>
    </row>
    <row r="301" spans="1:10" x14ac:dyDescent="0.35">
      <c r="A301" s="43">
        <f t="shared" si="24"/>
        <v>268</v>
      </c>
      <c r="B301" s="14"/>
      <c r="C301" s="14"/>
      <c r="D301" s="14"/>
      <c r="E301" s="14"/>
      <c r="F301" s="11"/>
      <c r="G301" s="10"/>
      <c r="H301" s="7"/>
      <c r="I301" s="7"/>
      <c r="J301" s="42"/>
    </row>
    <row r="302" spans="1:10" x14ac:dyDescent="0.35">
      <c r="A302" s="43">
        <f t="shared" si="24"/>
        <v>269</v>
      </c>
      <c r="B302" s="14"/>
      <c r="C302" s="14"/>
      <c r="D302" s="14"/>
      <c r="E302" s="14"/>
      <c r="F302" s="11"/>
      <c r="G302" s="10"/>
      <c r="H302" s="7"/>
      <c r="I302" s="7"/>
      <c r="J302" s="42"/>
    </row>
    <row r="303" spans="1:10" x14ac:dyDescent="0.35">
      <c r="A303" s="43">
        <f t="shared" si="24"/>
        <v>270</v>
      </c>
      <c r="B303" s="14"/>
      <c r="C303" s="14"/>
      <c r="D303" s="14"/>
      <c r="E303" s="14"/>
      <c r="F303" s="11"/>
      <c r="G303" s="10"/>
      <c r="H303" s="7"/>
      <c r="I303" s="7"/>
      <c r="J303" s="42"/>
    </row>
    <row r="304" spans="1:10" x14ac:dyDescent="0.35">
      <c r="A304" s="43">
        <f t="shared" si="24"/>
        <v>271</v>
      </c>
      <c r="B304" s="14"/>
      <c r="C304" s="14"/>
      <c r="D304" s="14"/>
      <c r="E304" s="14"/>
      <c r="F304" s="11"/>
      <c r="G304" s="10"/>
      <c r="H304" s="7"/>
      <c r="I304" s="7"/>
      <c r="J304" s="42"/>
    </row>
    <row r="305" spans="1:10" x14ac:dyDescent="0.35">
      <c r="A305" s="43">
        <f t="shared" si="24"/>
        <v>272</v>
      </c>
      <c r="B305" s="14"/>
      <c r="C305" s="14"/>
      <c r="D305" s="14"/>
      <c r="E305" s="14"/>
      <c r="F305" s="11"/>
      <c r="G305" s="10"/>
      <c r="H305" s="7"/>
      <c r="I305" s="7"/>
      <c r="J305" s="42"/>
    </row>
    <row r="306" spans="1:10" x14ac:dyDescent="0.35">
      <c r="A306" s="43">
        <f t="shared" si="24"/>
        <v>273</v>
      </c>
      <c r="B306" s="14"/>
      <c r="C306" s="14"/>
      <c r="D306" s="14"/>
      <c r="E306" s="14"/>
      <c r="F306" s="11"/>
      <c r="G306" s="10"/>
      <c r="H306" s="7"/>
      <c r="I306" s="7"/>
      <c r="J306" s="42"/>
    </row>
    <row r="307" spans="1:10" x14ac:dyDescent="0.35">
      <c r="A307" s="43">
        <f t="shared" si="24"/>
        <v>274</v>
      </c>
      <c r="B307" s="14"/>
      <c r="C307" s="14"/>
      <c r="D307" s="14"/>
      <c r="E307" s="14"/>
      <c r="F307" s="11"/>
      <c r="G307" s="10"/>
      <c r="H307" s="7"/>
      <c r="I307" s="7"/>
      <c r="J307" s="42"/>
    </row>
    <row r="308" spans="1:10" x14ac:dyDescent="0.35">
      <c r="A308" s="43">
        <f t="shared" si="24"/>
        <v>275</v>
      </c>
      <c r="B308" s="14"/>
      <c r="C308" s="14"/>
      <c r="D308" s="14"/>
      <c r="E308" s="14"/>
      <c r="F308" s="11"/>
      <c r="G308" s="10"/>
      <c r="H308" s="7"/>
      <c r="I308" s="7"/>
      <c r="J308" s="42"/>
    </row>
    <row r="309" spans="1:10" x14ac:dyDescent="0.35">
      <c r="A309" s="43">
        <f t="shared" si="24"/>
        <v>276</v>
      </c>
      <c r="B309" s="14"/>
      <c r="C309" s="14"/>
      <c r="D309" s="14"/>
      <c r="E309" s="14"/>
      <c r="F309" s="11"/>
      <c r="G309" s="10"/>
      <c r="H309" s="7"/>
      <c r="I309" s="7"/>
      <c r="J309" s="42"/>
    </row>
    <row r="310" spans="1:10" x14ac:dyDescent="0.35">
      <c r="A310" s="43">
        <f t="shared" si="24"/>
        <v>277</v>
      </c>
      <c r="B310" s="14"/>
      <c r="C310" s="14"/>
      <c r="D310" s="14"/>
      <c r="E310" s="14"/>
      <c r="F310" s="11"/>
      <c r="G310" s="10"/>
      <c r="H310" s="7"/>
      <c r="I310" s="7"/>
      <c r="J310" s="42"/>
    </row>
    <row r="311" spans="1:10" x14ac:dyDescent="0.35">
      <c r="A311" s="43">
        <f t="shared" si="24"/>
        <v>278</v>
      </c>
      <c r="B311" s="14"/>
      <c r="C311" s="14"/>
      <c r="D311" s="14"/>
      <c r="E311" s="14"/>
      <c r="F311" s="11"/>
      <c r="G311" s="10"/>
      <c r="H311" s="7"/>
      <c r="I311" s="7"/>
      <c r="J311" s="42"/>
    </row>
    <row r="312" spans="1:10" x14ac:dyDescent="0.35">
      <c r="A312" s="43">
        <f t="shared" si="24"/>
        <v>279</v>
      </c>
      <c r="B312" s="14"/>
      <c r="C312" s="14"/>
      <c r="D312" s="14"/>
      <c r="E312" s="14"/>
      <c r="F312" s="11"/>
      <c r="G312" s="10"/>
      <c r="H312" s="7"/>
      <c r="I312" s="7"/>
      <c r="J312" s="42"/>
    </row>
    <row r="313" spans="1:10" x14ac:dyDescent="0.35">
      <c r="A313" s="43">
        <f t="shared" si="24"/>
        <v>280</v>
      </c>
      <c r="B313" s="14"/>
      <c r="C313" s="14"/>
      <c r="D313" s="14"/>
      <c r="E313" s="14"/>
      <c r="F313" s="11"/>
      <c r="G313" s="10"/>
      <c r="H313" s="7"/>
      <c r="I313" s="7"/>
      <c r="J313" s="42"/>
    </row>
    <row r="314" spans="1:10" x14ac:dyDescent="0.35">
      <c r="A314" s="43">
        <f t="shared" si="24"/>
        <v>281</v>
      </c>
      <c r="B314" s="14"/>
      <c r="C314" s="14"/>
      <c r="D314" s="14"/>
      <c r="E314" s="14"/>
      <c r="F314" s="11"/>
      <c r="G314" s="10"/>
      <c r="H314" s="7"/>
      <c r="I314" s="7"/>
      <c r="J314" s="42"/>
    </row>
    <row r="315" spans="1:10" x14ac:dyDescent="0.35">
      <c r="A315" s="43">
        <f t="shared" si="24"/>
        <v>282</v>
      </c>
      <c r="B315" s="14"/>
      <c r="C315" s="14"/>
      <c r="D315" s="14"/>
      <c r="E315" s="14"/>
      <c r="F315" s="11"/>
      <c r="G315" s="10"/>
      <c r="H315" s="7"/>
      <c r="I315" s="7"/>
      <c r="J315" s="42"/>
    </row>
    <row r="316" spans="1:10" x14ac:dyDescent="0.35">
      <c r="A316" s="43">
        <f t="shared" si="24"/>
        <v>283</v>
      </c>
      <c r="B316" s="14"/>
      <c r="C316" s="14"/>
      <c r="D316" s="14"/>
      <c r="E316" s="14"/>
      <c r="F316" s="11"/>
      <c r="G316" s="10"/>
      <c r="H316" s="7"/>
      <c r="I316" s="7"/>
      <c r="J316" s="42"/>
    </row>
    <row r="317" spans="1:10" x14ac:dyDescent="0.35">
      <c r="A317" s="43">
        <f t="shared" si="24"/>
        <v>284</v>
      </c>
      <c r="B317" s="14"/>
      <c r="C317" s="14"/>
      <c r="D317" s="14"/>
      <c r="E317" s="14"/>
      <c r="F317" s="11"/>
      <c r="G317" s="10"/>
      <c r="H317" s="7"/>
      <c r="I317" s="7"/>
      <c r="J317" s="42"/>
    </row>
    <row r="318" spans="1:10" x14ac:dyDescent="0.35">
      <c r="A318" s="43">
        <f t="shared" si="24"/>
        <v>285</v>
      </c>
      <c r="B318" s="14"/>
      <c r="C318" s="14"/>
      <c r="D318" s="14"/>
      <c r="E318" s="14"/>
      <c r="F318" s="11"/>
      <c r="G318" s="10"/>
      <c r="H318" s="7"/>
      <c r="I318" s="7"/>
      <c r="J318" s="42"/>
    </row>
    <row r="319" spans="1:10" x14ac:dyDescent="0.35">
      <c r="A319" s="43">
        <f t="shared" si="24"/>
        <v>286</v>
      </c>
      <c r="B319" s="14"/>
      <c r="C319" s="14"/>
      <c r="D319" s="14"/>
      <c r="E319" s="14"/>
      <c r="F319" s="11"/>
      <c r="G319" s="10"/>
      <c r="H319" s="7"/>
      <c r="I319" s="7"/>
      <c r="J319" s="42"/>
    </row>
    <row r="320" spans="1:10" x14ac:dyDescent="0.35">
      <c r="A320" s="43">
        <f t="shared" si="24"/>
        <v>287</v>
      </c>
      <c r="B320" s="14"/>
      <c r="C320" s="14"/>
      <c r="D320" s="14"/>
      <c r="E320" s="14"/>
      <c r="F320" s="11"/>
      <c r="G320" s="10"/>
      <c r="H320" s="7"/>
      <c r="I320" s="7"/>
      <c r="J320" s="42"/>
    </row>
    <row r="321" spans="1:10" x14ac:dyDescent="0.35">
      <c r="A321" s="43">
        <f t="shared" si="24"/>
        <v>288</v>
      </c>
      <c r="B321" s="14"/>
      <c r="C321" s="14"/>
      <c r="D321" s="14"/>
      <c r="E321" s="14"/>
      <c r="F321" s="11"/>
      <c r="G321" s="10"/>
      <c r="H321" s="7"/>
      <c r="I321" s="7"/>
      <c r="J321" s="42"/>
    </row>
    <row r="322" spans="1:10" x14ac:dyDescent="0.35">
      <c r="A322" s="43">
        <f t="shared" si="24"/>
        <v>289</v>
      </c>
      <c r="B322" s="14"/>
      <c r="C322" s="14"/>
      <c r="D322" s="14"/>
      <c r="E322" s="14"/>
      <c r="F322" s="11"/>
      <c r="G322" s="10"/>
      <c r="H322" s="7"/>
      <c r="I322" s="7"/>
      <c r="J322" s="42"/>
    </row>
    <row r="323" spans="1:10" x14ac:dyDescent="0.35">
      <c r="A323" s="43">
        <f t="shared" si="24"/>
        <v>290</v>
      </c>
      <c r="B323" s="14"/>
      <c r="C323" s="14"/>
      <c r="D323" s="14"/>
      <c r="E323" s="14"/>
      <c r="F323" s="11"/>
      <c r="G323" s="10"/>
      <c r="H323" s="7"/>
      <c r="I323" s="7"/>
      <c r="J323" s="42"/>
    </row>
    <row r="324" spans="1:10" x14ac:dyDescent="0.35">
      <c r="A324" s="43">
        <f t="shared" si="24"/>
        <v>291</v>
      </c>
      <c r="B324" s="14"/>
      <c r="C324" s="14"/>
      <c r="D324" s="14"/>
      <c r="E324" s="14"/>
      <c r="F324" s="11"/>
      <c r="G324" s="10"/>
      <c r="H324" s="7"/>
      <c r="I324" s="7"/>
      <c r="J324" s="42"/>
    </row>
    <row r="325" spans="1:10" x14ac:dyDescent="0.35">
      <c r="A325" s="43">
        <f t="shared" si="24"/>
        <v>292</v>
      </c>
      <c r="B325" s="14"/>
      <c r="C325" s="14"/>
      <c r="D325" s="14"/>
      <c r="E325" s="14"/>
      <c r="F325" s="11"/>
      <c r="G325" s="10"/>
      <c r="H325" s="7"/>
      <c r="I325" s="7"/>
      <c r="J325" s="42"/>
    </row>
    <row r="326" spans="1:10" x14ac:dyDescent="0.35">
      <c r="A326" s="43">
        <f t="shared" si="24"/>
        <v>293</v>
      </c>
      <c r="B326" s="14"/>
      <c r="C326" s="14"/>
      <c r="D326" s="14"/>
      <c r="E326" s="14"/>
      <c r="F326" s="11"/>
      <c r="G326" s="10"/>
      <c r="H326" s="7"/>
      <c r="I326" s="7"/>
      <c r="J326" s="42"/>
    </row>
    <row r="327" spans="1:10" x14ac:dyDescent="0.35">
      <c r="A327" s="43">
        <f t="shared" si="24"/>
        <v>294</v>
      </c>
      <c r="B327" s="14"/>
      <c r="C327" s="14"/>
      <c r="D327" s="14"/>
      <c r="E327" s="14"/>
      <c r="F327" s="11"/>
      <c r="G327" s="10"/>
      <c r="H327" s="7"/>
      <c r="I327" s="7"/>
      <c r="J327" s="42"/>
    </row>
    <row r="328" spans="1:10" x14ac:dyDescent="0.35">
      <c r="A328" s="43">
        <f t="shared" si="24"/>
        <v>295</v>
      </c>
      <c r="B328" s="14"/>
      <c r="C328" s="14"/>
      <c r="D328" s="14"/>
      <c r="E328" s="14"/>
      <c r="F328" s="11"/>
      <c r="G328" s="10"/>
      <c r="H328" s="7"/>
      <c r="I328" s="7"/>
      <c r="J328" s="42"/>
    </row>
    <row r="329" spans="1:10" x14ac:dyDescent="0.35">
      <c r="A329" s="43">
        <f t="shared" si="24"/>
        <v>296</v>
      </c>
      <c r="B329" s="14"/>
      <c r="C329" s="14"/>
      <c r="D329" s="14"/>
      <c r="E329" s="14"/>
      <c r="F329" s="11"/>
      <c r="G329" s="10"/>
      <c r="H329" s="7"/>
      <c r="I329" s="7"/>
      <c r="J329" s="42"/>
    </row>
    <row r="330" spans="1:10" x14ac:dyDescent="0.35">
      <c r="A330" s="43">
        <f t="shared" si="24"/>
        <v>297</v>
      </c>
      <c r="B330" s="14"/>
      <c r="C330" s="14"/>
      <c r="D330" s="14"/>
      <c r="E330" s="14"/>
      <c r="F330" s="11"/>
      <c r="G330" s="10"/>
      <c r="H330" s="7"/>
      <c r="I330" s="7"/>
      <c r="J330" s="42"/>
    </row>
    <row r="331" spans="1:10" x14ac:dyDescent="0.35">
      <c r="A331" s="43">
        <f t="shared" si="24"/>
        <v>298</v>
      </c>
      <c r="B331" s="14"/>
      <c r="C331" s="14"/>
      <c r="D331" s="14"/>
      <c r="E331" s="14"/>
      <c r="F331" s="11"/>
      <c r="G331" s="10"/>
      <c r="H331" s="7"/>
      <c r="I331" s="7"/>
      <c r="J331" s="42"/>
    </row>
    <row r="332" spans="1:10" x14ac:dyDescent="0.35">
      <c r="A332" s="43">
        <f t="shared" si="24"/>
        <v>299</v>
      </c>
      <c r="B332" s="14"/>
      <c r="C332" s="14"/>
      <c r="D332" s="14"/>
      <c r="E332" s="14"/>
      <c r="F332" s="11"/>
      <c r="G332" s="10"/>
      <c r="H332" s="7"/>
      <c r="I332" s="7"/>
      <c r="J332" s="42"/>
    </row>
    <row r="333" spans="1:10" x14ac:dyDescent="0.35">
      <c r="A333" s="43">
        <f t="shared" si="24"/>
        <v>300</v>
      </c>
      <c r="B333" s="14"/>
      <c r="C333" s="14"/>
      <c r="D333" s="14"/>
      <c r="E333" s="14"/>
      <c r="F333" s="11"/>
      <c r="G333" s="10"/>
      <c r="H333" s="7"/>
      <c r="I333" s="7"/>
      <c r="J333" s="42"/>
    </row>
    <row r="334" spans="1:10" x14ac:dyDescent="0.35">
      <c r="A334" s="43">
        <f t="shared" si="24"/>
        <v>301</v>
      </c>
      <c r="B334" s="14"/>
      <c r="C334" s="14"/>
      <c r="D334" s="14"/>
      <c r="E334" s="14"/>
      <c r="F334" s="11"/>
      <c r="G334" s="10"/>
      <c r="H334" s="7"/>
      <c r="I334" s="7"/>
      <c r="J334" s="42"/>
    </row>
    <row r="335" spans="1:10" x14ac:dyDescent="0.35">
      <c r="A335" s="43">
        <f t="shared" si="24"/>
        <v>302</v>
      </c>
      <c r="B335" s="14"/>
      <c r="C335" s="14"/>
      <c r="D335" s="14"/>
      <c r="E335" s="14"/>
      <c r="F335" s="11"/>
      <c r="G335" s="10"/>
      <c r="H335" s="7"/>
      <c r="I335" s="7"/>
      <c r="J335" s="42"/>
    </row>
    <row r="336" spans="1:10" x14ac:dyDescent="0.35">
      <c r="A336" s="43">
        <f t="shared" si="24"/>
        <v>303</v>
      </c>
      <c r="B336" s="14"/>
      <c r="C336" s="14"/>
      <c r="D336" s="14"/>
      <c r="E336" s="14"/>
      <c r="F336" s="11"/>
      <c r="G336" s="10"/>
      <c r="H336" s="7"/>
      <c r="I336" s="7"/>
      <c r="J336" s="42"/>
    </row>
    <row r="337" spans="1:10" x14ac:dyDescent="0.35">
      <c r="A337" s="43">
        <f t="shared" si="24"/>
        <v>304</v>
      </c>
      <c r="B337" s="14"/>
      <c r="C337" s="14"/>
      <c r="D337" s="14"/>
      <c r="E337" s="14"/>
      <c r="F337" s="11"/>
      <c r="G337" s="10"/>
      <c r="H337" s="7"/>
      <c r="I337" s="7"/>
      <c r="J337" s="42"/>
    </row>
    <row r="338" spans="1:10" x14ac:dyDescent="0.35">
      <c r="A338" s="43">
        <f t="shared" si="24"/>
        <v>305</v>
      </c>
      <c r="B338" s="14"/>
      <c r="C338" s="14"/>
      <c r="D338" s="14"/>
      <c r="E338" s="14"/>
      <c r="F338" s="11"/>
      <c r="G338" s="10"/>
      <c r="H338" s="7"/>
      <c r="I338" s="7"/>
      <c r="J338" s="42"/>
    </row>
    <row r="339" spans="1:10" x14ac:dyDescent="0.35">
      <c r="A339" s="43">
        <f t="shared" si="24"/>
        <v>306</v>
      </c>
      <c r="B339" s="14"/>
      <c r="C339" s="14"/>
      <c r="D339" s="14"/>
      <c r="E339" s="14"/>
      <c r="F339" s="11"/>
      <c r="G339" s="10"/>
      <c r="H339" s="7"/>
      <c r="I339" s="7"/>
      <c r="J339" s="42"/>
    </row>
    <row r="340" spans="1:10" x14ac:dyDescent="0.35">
      <c r="A340" s="43">
        <f t="shared" si="24"/>
        <v>307</v>
      </c>
      <c r="B340" s="14"/>
      <c r="C340" s="14"/>
      <c r="D340" s="14"/>
      <c r="E340" s="14"/>
      <c r="F340" s="11"/>
      <c r="G340" s="10"/>
      <c r="H340" s="7"/>
      <c r="I340" s="7"/>
      <c r="J340" s="42"/>
    </row>
    <row r="341" spans="1:10" x14ac:dyDescent="0.35">
      <c r="A341" s="43">
        <f t="shared" si="24"/>
        <v>308</v>
      </c>
      <c r="B341" s="14"/>
      <c r="C341" s="14"/>
      <c r="D341" s="14"/>
      <c r="E341" s="14"/>
      <c r="F341" s="11"/>
      <c r="G341" s="10"/>
      <c r="H341" s="7"/>
      <c r="I341" s="7"/>
      <c r="J341" s="42"/>
    </row>
    <row r="342" spans="1:10" x14ac:dyDescent="0.35">
      <c r="A342" s="43">
        <f t="shared" si="24"/>
        <v>309</v>
      </c>
      <c r="B342" s="14"/>
      <c r="C342" s="14"/>
      <c r="D342" s="14"/>
      <c r="E342" s="14"/>
      <c r="F342" s="11"/>
      <c r="G342" s="10"/>
      <c r="H342" s="7"/>
      <c r="I342" s="7"/>
      <c r="J342" s="42"/>
    </row>
    <row r="343" spans="1:10" x14ac:dyDescent="0.35">
      <c r="A343" s="43">
        <f t="shared" si="24"/>
        <v>310</v>
      </c>
      <c r="B343" s="14"/>
      <c r="C343" s="14"/>
      <c r="D343" s="14"/>
      <c r="E343" s="14"/>
      <c r="F343" s="11"/>
      <c r="G343" s="10"/>
      <c r="H343" s="7"/>
      <c r="I343" s="7"/>
      <c r="J343" s="42"/>
    </row>
    <row r="344" spans="1:10" x14ac:dyDescent="0.35">
      <c r="A344" s="43">
        <f t="shared" si="24"/>
        <v>311</v>
      </c>
      <c r="B344" s="14"/>
      <c r="C344" s="14"/>
      <c r="D344" s="14"/>
      <c r="E344" s="14"/>
      <c r="F344" s="11"/>
      <c r="G344" s="10"/>
      <c r="H344" s="7"/>
      <c r="I344" s="7"/>
      <c r="J344" s="42"/>
    </row>
    <row r="345" spans="1:10" x14ac:dyDescent="0.35">
      <c r="A345" s="43">
        <f t="shared" si="24"/>
        <v>312</v>
      </c>
      <c r="B345" s="14"/>
      <c r="C345" s="14"/>
      <c r="D345" s="14"/>
      <c r="E345" s="14"/>
      <c r="F345" s="11"/>
      <c r="G345" s="10"/>
      <c r="H345" s="7"/>
      <c r="I345" s="7"/>
      <c r="J345" s="42"/>
    </row>
    <row r="346" spans="1:10" x14ac:dyDescent="0.35">
      <c r="A346" s="43">
        <f t="shared" si="24"/>
        <v>313</v>
      </c>
      <c r="B346" s="14"/>
      <c r="C346" s="14"/>
      <c r="D346" s="14"/>
      <c r="E346" s="14"/>
      <c r="F346" s="11"/>
      <c r="G346" s="10"/>
      <c r="H346" s="7"/>
      <c r="I346" s="7"/>
      <c r="J346" s="42"/>
    </row>
    <row r="347" spans="1:10" x14ac:dyDescent="0.35">
      <c r="A347" s="43">
        <f t="shared" si="24"/>
        <v>314</v>
      </c>
      <c r="B347" s="14"/>
      <c r="C347" s="14"/>
      <c r="D347" s="14"/>
      <c r="E347" s="14"/>
      <c r="F347" s="11"/>
      <c r="G347" s="10"/>
      <c r="H347" s="7"/>
      <c r="I347" s="7"/>
      <c r="J347" s="42"/>
    </row>
    <row r="348" spans="1:10" x14ac:dyDescent="0.35">
      <c r="A348" s="43">
        <f t="shared" si="24"/>
        <v>315</v>
      </c>
      <c r="B348" s="14"/>
      <c r="C348" s="14"/>
      <c r="D348" s="14"/>
      <c r="E348" s="14"/>
      <c r="F348" s="11"/>
      <c r="G348" s="10"/>
      <c r="H348" s="7"/>
      <c r="I348" s="7"/>
      <c r="J348" s="42"/>
    </row>
    <row r="349" spans="1:10" x14ac:dyDescent="0.35">
      <c r="A349" s="43">
        <f t="shared" si="24"/>
        <v>316</v>
      </c>
      <c r="B349" s="14"/>
      <c r="C349" s="14"/>
      <c r="D349" s="14"/>
      <c r="E349" s="14"/>
      <c r="F349" s="11"/>
      <c r="G349" s="10"/>
      <c r="H349" s="7"/>
      <c r="I349" s="7"/>
      <c r="J349" s="42"/>
    </row>
    <row r="350" spans="1:10" x14ac:dyDescent="0.35">
      <c r="A350" s="43">
        <f t="shared" si="24"/>
        <v>317</v>
      </c>
      <c r="B350" s="14"/>
      <c r="C350" s="14"/>
      <c r="D350" s="14"/>
      <c r="E350" s="14"/>
      <c r="F350" s="11"/>
      <c r="G350" s="10"/>
      <c r="H350" s="7"/>
      <c r="I350" s="7"/>
      <c r="J350" s="42"/>
    </row>
    <row r="351" spans="1:10" x14ac:dyDescent="0.35">
      <c r="A351" s="43">
        <f t="shared" si="24"/>
        <v>318</v>
      </c>
      <c r="B351" s="14"/>
      <c r="C351" s="14"/>
      <c r="D351" s="14"/>
      <c r="E351" s="14"/>
      <c r="F351" s="11"/>
      <c r="G351" s="10"/>
      <c r="H351" s="7"/>
      <c r="I351" s="7"/>
      <c r="J351" s="42"/>
    </row>
    <row r="352" spans="1:10" x14ac:dyDescent="0.35">
      <c r="A352" s="43">
        <f t="shared" si="24"/>
        <v>319</v>
      </c>
      <c r="B352" s="14"/>
      <c r="C352" s="14"/>
      <c r="D352" s="14"/>
      <c r="E352" s="14"/>
      <c r="F352" s="11"/>
      <c r="G352" s="10"/>
      <c r="H352" s="7"/>
      <c r="I352" s="7"/>
      <c r="J352" s="42"/>
    </row>
    <row r="353" spans="1:10" x14ac:dyDescent="0.35">
      <c r="A353" s="43">
        <f t="shared" si="24"/>
        <v>320</v>
      </c>
      <c r="B353" s="14"/>
      <c r="C353" s="14"/>
      <c r="D353" s="14"/>
      <c r="E353" s="14"/>
      <c r="F353" s="11"/>
      <c r="G353" s="10"/>
      <c r="H353" s="7"/>
      <c r="I353" s="7"/>
      <c r="J353" s="42"/>
    </row>
    <row r="354" spans="1:10" x14ac:dyDescent="0.35">
      <c r="A354" s="43">
        <f t="shared" si="24"/>
        <v>321</v>
      </c>
      <c r="B354" s="14"/>
      <c r="C354" s="14"/>
      <c r="D354" s="14"/>
      <c r="E354" s="14"/>
      <c r="F354" s="11"/>
      <c r="G354" s="10"/>
      <c r="H354" s="7"/>
      <c r="I354" s="7"/>
      <c r="J354" s="42"/>
    </row>
    <row r="355" spans="1:10" x14ac:dyDescent="0.35">
      <c r="A355" s="43">
        <f t="shared" si="24"/>
        <v>322</v>
      </c>
      <c r="B355" s="14"/>
      <c r="C355" s="14"/>
      <c r="D355" s="14"/>
      <c r="E355" s="14"/>
      <c r="F355" s="11"/>
      <c r="G355" s="10"/>
      <c r="H355" s="7"/>
      <c r="I355" s="7"/>
      <c r="J355" s="42"/>
    </row>
    <row r="356" spans="1:10" x14ac:dyDescent="0.35">
      <c r="A356" s="43">
        <f t="shared" ref="A356:A419" si="25">A355+1</f>
        <v>323</v>
      </c>
      <c r="B356" s="14"/>
      <c r="C356" s="14"/>
      <c r="D356" s="14"/>
      <c r="E356" s="14"/>
      <c r="F356" s="11"/>
      <c r="G356" s="10"/>
      <c r="H356" s="7"/>
      <c r="I356" s="7"/>
      <c r="J356" s="42"/>
    </row>
    <row r="357" spans="1:10" x14ac:dyDescent="0.35">
      <c r="A357" s="43">
        <f t="shared" si="25"/>
        <v>324</v>
      </c>
      <c r="B357" s="14"/>
      <c r="C357" s="14"/>
      <c r="D357" s="14"/>
      <c r="E357" s="14"/>
      <c r="F357" s="11"/>
      <c r="G357" s="10"/>
      <c r="H357" s="7"/>
      <c r="I357" s="7"/>
      <c r="J357" s="42"/>
    </row>
    <row r="358" spans="1:10" x14ac:dyDescent="0.35">
      <c r="A358" s="43">
        <f t="shared" si="25"/>
        <v>325</v>
      </c>
      <c r="B358" s="14"/>
      <c r="C358" s="14"/>
      <c r="D358" s="14"/>
      <c r="E358" s="14"/>
      <c r="F358" s="11"/>
      <c r="G358" s="10"/>
      <c r="H358" s="7"/>
      <c r="I358" s="7"/>
      <c r="J358" s="42"/>
    </row>
    <row r="359" spans="1:10" x14ac:dyDescent="0.35">
      <c r="A359" s="43">
        <f t="shared" si="25"/>
        <v>326</v>
      </c>
      <c r="B359" s="14"/>
      <c r="C359" s="14"/>
      <c r="D359" s="14"/>
      <c r="E359" s="14"/>
      <c r="F359" s="11"/>
      <c r="G359" s="10"/>
      <c r="H359" s="7"/>
      <c r="I359" s="7"/>
      <c r="J359" s="42"/>
    </row>
    <row r="360" spans="1:10" x14ac:dyDescent="0.35">
      <c r="A360" s="43">
        <f t="shared" si="25"/>
        <v>327</v>
      </c>
      <c r="B360" s="14"/>
      <c r="C360" s="14"/>
      <c r="D360" s="14"/>
      <c r="E360" s="14"/>
      <c r="F360" s="11"/>
      <c r="G360" s="10"/>
      <c r="H360" s="7"/>
      <c r="I360" s="7"/>
      <c r="J360" s="42"/>
    </row>
    <row r="361" spans="1:10" x14ac:dyDescent="0.35">
      <c r="A361" s="43">
        <f t="shared" si="25"/>
        <v>328</v>
      </c>
      <c r="B361" s="14"/>
      <c r="C361" s="14"/>
      <c r="D361" s="14"/>
      <c r="E361" s="14"/>
      <c r="F361" s="11"/>
      <c r="G361" s="10"/>
      <c r="H361" s="7"/>
      <c r="I361" s="7"/>
      <c r="J361" s="42"/>
    </row>
    <row r="362" spans="1:10" x14ac:dyDescent="0.35">
      <c r="A362" s="43">
        <f t="shared" si="25"/>
        <v>329</v>
      </c>
      <c r="B362" s="14"/>
      <c r="C362" s="14"/>
      <c r="D362" s="14"/>
      <c r="E362" s="14"/>
      <c r="F362" s="11"/>
      <c r="G362" s="10"/>
      <c r="H362" s="7"/>
      <c r="I362" s="7"/>
      <c r="J362" s="42"/>
    </row>
    <row r="363" spans="1:10" x14ac:dyDescent="0.35">
      <c r="A363" s="43">
        <f t="shared" si="25"/>
        <v>330</v>
      </c>
      <c r="B363" s="14"/>
      <c r="C363" s="14"/>
      <c r="D363" s="14"/>
      <c r="E363" s="14"/>
      <c r="F363" s="11"/>
      <c r="G363" s="10"/>
      <c r="H363" s="7"/>
      <c r="I363" s="7"/>
      <c r="J363" s="42"/>
    </row>
    <row r="364" spans="1:10" x14ac:dyDescent="0.35">
      <c r="A364" s="43">
        <f t="shared" si="25"/>
        <v>331</v>
      </c>
      <c r="B364" s="14"/>
      <c r="C364" s="14"/>
      <c r="D364" s="14"/>
      <c r="E364" s="14"/>
      <c r="F364" s="11"/>
      <c r="G364" s="10"/>
      <c r="H364" s="7"/>
      <c r="I364" s="7"/>
      <c r="J364" s="42"/>
    </row>
    <row r="365" spans="1:10" x14ac:dyDescent="0.35">
      <c r="A365" s="43">
        <f t="shared" si="25"/>
        <v>332</v>
      </c>
      <c r="B365" s="14"/>
      <c r="C365" s="14"/>
      <c r="D365" s="14"/>
      <c r="E365" s="14"/>
      <c r="F365" s="11"/>
      <c r="G365" s="10"/>
      <c r="H365" s="7"/>
      <c r="I365" s="7"/>
      <c r="J365" s="42"/>
    </row>
    <row r="366" spans="1:10" x14ac:dyDescent="0.35">
      <c r="A366" s="43">
        <f t="shared" si="25"/>
        <v>333</v>
      </c>
      <c r="B366" s="14"/>
      <c r="C366" s="14"/>
      <c r="D366" s="14"/>
      <c r="E366" s="14"/>
      <c r="F366" s="11"/>
      <c r="G366" s="10"/>
      <c r="H366" s="7"/>
      <c r="I366" s="7"/>
      <c r="J366" s="42"/>
    </row>
    <row r="367" spans="1:10" x14ac:dyDescent="0.35">
      <c r="A367" s="43">
        <f t="shared" si="25"/>
        <v>334</v>
      </c>
      <c r="B367" s="14"/>
      <c r="C367" s="14"/>
      <c r="D367" s="14"/>
      <c r="E367" s="14"/>
      <c r="F367" s="11"/>
      <c r="G367" s="10"/>
      <c r="H367" s="7"/>
      <c r="I367" s="7"/>
      <c r="J367" s="42"/>
    </row>
    <row r="368" spans="1:10" x14ac:dyDescent="0.35">
      <c r="A368" s="43">
        <f t="shared" si="25"/>
        <v>335</v>
      </c>
      <c r="B368" s="14"/>
      <c r="C368" s="14"/>
      <c r="D368" s="14"/>
      <c r="E368" s="14"/>
      <c r="F368" s="11"/>
      <c r="G368" s="10"/>
      <c r="H368" s="7"/>
      <c r="I368" s="7"/>
      <c r="J368" s="42"/>
    </row>
    <row r="369" spans="1:10" x14ac:dyDescent="0.35">
      <c r="A369" s="43">
        <f t="shared" si="25"/>
        <v>336</v>
      </c>
      <c r="B369" s="14"/>
      <c r="C369" s="14"/>
      <c r="D369" s="14"/>
      <c r="E369" s="14"/>
      <c r="F369" s="11"/>
      <c r="G369" s="10"/>
      <c r="H369" s="7"/>
      <c r="I369" s="7"/>
      <c r="J369" s="42"/>
    </row>
    <row r="370" spans="1:10" x14ac:dyDescent="0.35">
      <c r="A370" s="43">
        <f t="shared" si="25"/>
        <v>337</v>
      </c>
      <c r="B370" s="14"/>
      <c r="C370" s="14"/>
      <c r="D370" s="14"/>
      <c r="E370" s="14"/>
      <c r="F370" s="11"/>
      <c r="G370" s="10"/>
      <c r="H370" s="7"/>
      <c r="I370" s="7"/>
      <c r="J370" s="42"/>
    </row>
    <row r="371" spans="1:10" x14ac:dyDescent="0.35">
      <c r="A371" s="43">
        <f t="shared" si="25"/>
        <v>338</v>
      </c>
      <c r="B371" s="14"/>
      <c r="C371" s="14"/>
      <c r="D371" s="14"/>
      <c r="E371" s="14"/>
      <c r="F371" s="11"/>
      <c r="G371" s="10"/>
      <c r="H371" s="7"/>
      <c r="I371" s="7"/>
      <c r="J371" s="42"/>
    </row>
    <row r="372" spans="1:10" x14ac:dyDescent="0.35">
      <c r="A372" s="43">
        <f t="shared" si="25"/>
        <v>339</v>
      </c>
      <c r="B372" s="14"/>
      <c r="C372" s="14"/>
      <c r="D372" s="14"/>
      <c r="E372" s="14"/>
      <c r="F372" s="11"/>
      <c r="G372" s="10"/>
      <c r="H372" s="7"/>
      <c r="I372" s="7"/>
      <c r="J372" s="42"/>
    </row>
    <row r="373" spans="1:10" x14ac:dyDescent="0.35">
      <c r="A373" s="43">
        <f t="shared" si="25"/>
        <v>340</v>
      </c>
      <c r="B373" s="14"/>
      <c r="C373" s="14"/>
      <c r="D373" s="14"/>
      <c r="E373" s="14"/>
      <c r="F373" s="11"/>
      <c r="G373" s="10"/>
      <c r="H373" s="7"/>
      <c r="I373" s="7"/>
      <c r="J373" s="42"/>
    </row>
    <row r="374" spans="1:10" x14ac:dyDescent="0.35">
      <c r="A374" s="43">
        <f t="shared" si="25"/>
        <v>341</v>
      </c>
      <c r="B374" s="14"/>
      <c r="C374" s="14"/>
      <c r="D374" s="14"/>
      <c r="E374" s="14"/>
      <c r="F374" s="11"/>
      <c r="G374" s="10"/>
      <c r="H374" s="7"/>
      <c r="I374" s="7"/>
      <c r="J374" s="42"/>
    </row>
    <row r="375" spans="1:10" x14ac:dyDescent="0.35">
      <c r="A375" s="43">
        <f t="shared" si="25"/>
        <v>342</v>
      </c>
      <c r="B375" s="14"/>
      <c r="C375" s="14"/>
      <c r="D375" s="14"/>
      <c r="E375" s="14"/>
      <c r="F375" s="11"/>
      <c r="G375" s="10"/>
      <c r="H375" s="7"/>
      <c r="I375" s="7"/>
      <c r="J375" s="42"/>
    </row>
    <row r="376" spans="1:10" x14ac:dyDescent="0.35">
      <c r="A376" s="43">
        <f t="shared" si="25"/>
        <v>343</v>
      </c>
      <c r="B376" s="14"/>
      <c r="C376" s="14"/>
      <c r="D376" s="14"/>
      <c r="E376" s="14"/>
      <c r="F376" s="11"/>
      <c r="G376" s="10"/>
      <c r="H376" s="7"/>
      <c r="I376" s="7"/>
      <c r="J376" s="42"/>
    </row>
    <row r="377" spans="1:10" x14ac:dyDescent="0.35">
      <c r="A377" s="43">
        <f t="shared" si="25"/>
        <v>344</v>
      </c>
      <c r="B377" s="14"/>
      <c r="C377" s="14"/>
      <c r="D377" s="14"/>
      <c r="E377" s="14"/>
      <c r="F377" s="11"/>
      <c r="G377" s="10"/>
      <c r="H377" s="7"/>
      <c r="I377" s="7"/>
      <c r="J377" s="42"/>
    </row>
    <row r="378" spans="1:10" x14ac:dyDescent="0.35">
      <c r="A378" s="43">
        <f t="shared" si="25"/>
        <v>345</v>
      </c>
      <c r="B378" s="14"/>
      <c r="C378" s="14"/>
      <c r="D378" s="14"/>
      <c r="E378" s="14"/>
      <c r="F378" s="11"/>
      <c r="G378" s="10"/>
      <c r="H378" s="7"/>
      <c r="I378" s="7"/>
      <c r="J378" s="42"/>
    </row>
    <row r="379" spans="1:10" x14ac:dyDescent="0.35">
      <c r="A379" s="43">
        <f t="shared" si="25"/>
        <v>346</v>
      </c>
      <c r="B379" s="14"/>
      <c r="C379" s="14"/>
      <c r="D379" s="14"/>
      <c r="E379" s="14"/>
      <c r="F379" s="11"/>
      <c r="G379" s="10"/>
      <c r="H379" s="7"/>
      <c r="I379" s="7"/>
      <c r="J379" s="42"/>
    </row>
    <row r="380" spans="1:10" x14ac:dyDescent="0.35">
      <c r="A380" s="43">
        <f t="shared" si="25"/>
        <v>347</v>
      </c>
      <c r="B380" s="14"/>
      <c r="C380" s="14"/>
      <c r="D380" s="14"/>
      <c r="E380" s="14"/>
      <c r="F380" s="11"/>
      <c r="G380" s="10"/>
      <c r="H380" s="7"/>
      <c r="I380" s="7"/>
      <c r="J380" s="42"/>
    </row>
    <row r="381" spans="1:10" x14ac:dyDescent="0.35">
      <c r="A381" s="43">
        <f t="shared" si="25"/>
        <v>348</v>
      </c>
      <c r="B381" s="14"/>
      <c r="C381" s="14"/>
      <c r="D381" s="14"/>
      <c r="E381" s="14"/>
      <c r="F381" s="11"/>
      <c r="G381" s="10"/>
      <c r="H381" s="7"/>
      <c r="I381" s="7"/>
      <c r="J381" s="42"/>
    </row>
    <row r="382" spans="1:10" x14ac:dyDescent="0.35">
      <c r="A382" s="43">
        <f t="shared" si="25"/>
        <v>349</v>
      </c>
      <c r="B382" s="14"/>
      <c r="C382" s="14"/>
      <c r="D382" s="14"/>
      <c r="E382" s="14"/>
      <c r="F382" s="11"/>
      <c r="G382" s="10"/>
      <c r="H382" s="7"/>
      <c r="I382" s="7"/>
      <c r="J382" s="42"/>
    </row>
    <row r="383" spans="1:10" x14ac:dyDescent="0.35">
      <c r="A383" s="43">
        <f t="shared" si="25"/>
        <v>350</v>
      </c>
      <c r="B383" s="14"/>
      <c r="C383" s="14"/>
      <c r="D383" s="14"/>
      <c r="E383" s="14"/>
      <c r="F383" s="11"/>
      <c r="G383" s="10"/>
      <c r="H383" s="7"/>
      <c r="I383" s="7"/>
      <c r="J383" s="42"/>
    </row>
    <row r="384" spans="1:10" x14ac:dyDescent="0.35">
      <c r="A384" s="43">
        <f t="shared" si="25"/>
        <v>351</v>
      </c>
      <c r="B384" s="14"/>
      <c r="C384" s="14"/>
      <c r="D384" s="14"/>
      <c r="E384" s="14"/>
      <c r="F384" s="11"/>
      <c r="G384" s="10"/>
      <c r="H384" s="7"/>
      <c r="I384" s="7"/>
      <c r="J384" s="42"/>
    </row>
    <row r="385" spans="1:10" x14ac:dyDescent="0.35">
      <c r="A385" s="43">
        <f t="shared" si="25"/>
        <v>352</v>
      </c>
      <c r="B385" s="14"/>
      <c r="C385" s="14"/>
      <c r="D385" s="14"/>
      <c r="E385" s="14"/>
      <c r="F385" s="11"/>
      <c r="G385" s="10"/>
      <c r="H385" s="7"/>
      <c r="I385" s="7"/>
      <c r="J385" s="42"/>
    </row>
    <row r="386" spans="1:10" x14ac:dyDescent="0.35">
      <c r="A386" s="43">
        <f t="shared" si="25"/>
        <v>353</v>
      </c>
      <c r="B386" s="14"/>
      <c r="C386" s="14"/>
      <c r="D386" s="14"/>
      <c r="E386" s="14"/>
      <c r="F386" s="11"/>
      <c r="G386" s="10"/>
      <c r="H386" s="7"/>
      <c r="I386" s="7"/>
      <c r="J386" s="42"/>
    </row>
    <row r="387" spans="1:10" x14ac:dyDescent="0.35">
      <c r="A387" s="43">
        <f t="shared" si="25"/>
        <v>354</v>
      </c>
      <c r="B387" s="14"/>
      <c r="C387" s="14"/>
      <c r="D387" s="14"/>
      <c r="E387" s="14"/>
      <c r="F387" s="11"/>
      <c r="G387" s="10"/>
      <c r="H387" s="7"/>
      <c r="I387" s="7"/>
      <c r="J387" s="42"/>
    </row>
    <row r="388" spans="1:10" x14ac:dyDescent="0.35">
      <c r="A388" s="43">
        <f t="shared" si="25"/>
        <v>355</v>
      </c>
      <c r="B388" s="14"/>
      <c r="C388" s="14"/>
      <c r="D388" s="14"/>
      <c r="E388" s="14"/>
      <c r="F388" s="11"/>
      <c r="G388" s="10"/>
      <c r="H388" s="7"/>
      <c r="I388" s="7"/>
      <c r="J388" s="42"/>
    </row>
    <row r="389" spans="1:10" x14ac:dyDescent="0.35">
      <c r="A389" s="43">
        <f t="shared" si="25"/>
        <v>356</v>
      </c>
      <c r="B389" s="14"/>
      <c r="C389" s="14"/>
      <c r="D389" s="14"/>
      <c r="E389" s="14"/>
      <c r="F389" s="11"/>
      <c r="G389" s="10"/>
      <c r="H389" s="7"/>
      <c r="I389" s="7"/>
      <c r="J389" s="42"/>
    </row>
    <row r="390" spans="1:10" x14ac:dyDescent="0.35">
      <c r="A390" s="43">
        <f t="shared" si="25"/>
        <v>357</v>
      </c>
      <c r="B390" s="14"/>
      <c r="C390" s="14"/>
      <c r="D390" s="14"/>
      <c r="E390" s="14"/>
      <c r="F390" s="11"/>
      <c r="G390" s="10"/>
      <c r="H390" s="7"/>
      <c r="I390" s="7"/>
      <c r="J390" s="42"/>
    </row>
    <row r="391" spans="1:10" x14ac:dyDescent="0.35">
      <c r="A391" s="43">
        <f t="shared" si="25"/>
        <v>358</v>
      </c>
      <c r="B391" s="14"/>
      <c r="C391" s="14"/>
      <c r="D391" s="14"/>
      <c r="E391" s="14"/>
      <c r="F391" s="11"/>
      <c r="G391" s="10"/>
      <c r="H391" s="7"/>
      <c r="I391" s="7"/>
      <c r="J391" s="42"/>
    </row>
    <row r="392" spans="1:10" x14ac:dyDescent="0.35">
      <c r="A392" s="43">
        <f t="shared" si="25"/>
        <v>359</v>
      </c>
      <c r="B392" s="14"/>
      <c r="C392" s="14"/>
      <c r="D392" s="14"/>
      <c r="E392" s="14"/>
      <c r="F392" s="11"/>
      <c r="G392" s="10"/>
      <c r="H392" s="7"/>
      <c r="I392" s="7"/>
      <c r="J392" s="42"/>
    </row>
    <row r="393" spans="1:10" x14ac:dyDescent="0.35">
      <c r="A393" s="43">
        <f t="shared" si="25"/>
        <v>360</v>
      </c>
      <c r="B393" s="14"/>
      <c r="C393" s="14"/>
      <c r="D393" s="14"/>
      <c r="E393" s="14"/>
      <c r="F393" s="11"/>
      <c r="G393" s="10"/>
      <c r="H393" s="7"/>
      <c r="I393" s="7"/>
      <c r="J393" s="42"/>
    </row>
    <row r="394" spans="1:10" x14ac:dyDescent="0.35">
      <c r="A394" s="43">
        <f t="shared" si="25"/>
        <v>361</v>
      </c>
      <c r="B394" s="14"/>
      <c r="C394" s="14"/>
      <c r="D394" s="14"/>
      <c r="E394" s="14"/>
      <c r="F394" s="11"/>
      <c r="G394" s="10"/>
      <c r="H394" s="7"/>
      <c r="I394" s="7"/>
      <c r="J394" s="42"/>
    </row>
    <row r="395" spans="1:10" x14ac:dyDescent="0.35">
      <c r="A395" s="43">
        <f t="shared" si="25"/>
        <v>362</v>
      </c>
      <c r="B395" s="14"/>
      <c r="C395" s="14"/>
      <c r="D395" s="14"/>
      <c r="E395" s="14"/>
      <c r="F395" s="11"/>
      <c r="G395" s="10"/>
      <c r="H395" s="7"/>
      <c r="I395" s="7"/>
      <c r="J395" s="42"/>
    </row>
    <row r="396" spans="1:10" x14ac:dyDescent="0.35">
      <c r="A396" s="43">
        <f t="shared" si="25"/>
        <v>363</v>
      </c>
      <c r="B396" s="14"/>
      <c r="C396" s="14"/>
      <c r="D396" s="14"/>
      <c r="E396" s="14"/>
      <c r="F396" s="11"/>
      <c r="G396" s="10"/>
      <c r="H396" s="7"/>
      <c r="I396" s="7"/>
      <c r="J396" s="42"/>
    </row>
    <row r="397" spans="1:10" x14ac:dyDescent="0.35">
      <c r="A397" s="43">
        <f t="shared" si="25"/>
        <v>364</v>
      </c>
      <c r="B397" s="14"/>
      <c r="C397" s="14"/>
      <c r="D397" s="14"/>
      <c r="E397" s="14"/>
      <c r="F397" s="11"/>
      <c r="G397" s="10"/>
      <c r="H397" s="7"/>
      <c r="I397" s="7"/>
      <c r="J397" s="42"/>
    </row>
    <row r="398" spans="1:10" x14ac:dyDescent="0.35">
      <c r="A398" s="43">
        <f t="shared" si="25"/>
        <v>365</v>
      </c>
      <c r="B398" s="14"/>
      <c r="C398" s="14"/>
      <c r="D398" s="14"/>
      <c r="E398" s="14"/>
      <c r="F398" s="11"/>
      <c r="G398" s="10"/>
      <c r="H398" s="7"/>
      <c r="I398" s="7"/>
      <c r="J398" s="42"/>
    </row>
    <row r="399" spans="1:10" x14ac:dyDescent="0.35">
      <c r="A399" s="43">
        <f t="shared" si="25"/>
        <v>366</v>
      </c>
      <c r="B399" s="14"/>
      <c r="C399" s="14"/>
      <c r="D399" s="14"/>
      <c r="E399" s="14"/>
      <c r="F399" s="11"/>
      <c r="G399" s="10"/>
      <c r="H399" s="7"/>
      <c r="I399" s="7"/>
      <c r="J399" s="42"/>
    </row>
    <row r="400" spans="1:10" x14ac:dyDescent="0.35">
      <c r="A400" s="43">
        <f t="shared" si="25"/>
        <v>367</v>
      </c>
      <c r="B400" s="14"/>
      <c r="C400" s="14"/>
      <c r="D400" s="14"/>
      <c r="E400" s="14"/>
      <c r="F400" s="11"/>
      <c r="G400" s="10"/>
      <c r="H400" s="7"/>
      <c r="I400" s="7"/>
      <c r="J400" s="42"/>
    </row>
    <row r="401" spans="1:10" x14ac:dyDescent="0.35">
      <c r="A401" s="43">
        <f t="shared" si="25"/>
        <v>368</v>
      </c>
      <c r="B401" s="14"/>
      <c r="C401" s="14"/>
      <c r="D401" s="14"/>
      <c r="E401" s="14"/>
      <c r="F401" s="11"/>
      <c r="G401" s="10"/>
      <c r="H401" s="7"/>
      <c r="I401" s="7"/>
      <c r="J401" s="42"/>
    </row>
    <row r="402" spans="1:10" x14ac:dyDescent="0.35">
      <c r="A402" s="43">
        <f t="shared" si="25"/>
        <v>369</v>
      </c>
      <c r="B402" s="14"/>
      <c r="C402" s="14"/>
      <c r="D402" s="14"/>
      <c r="E402" s="14"/>
      <c r="F402" s="11"/>
      <c r="G402" s="10"/>
      <c r="H402" s="7"/>
      <c r="I402" s="7"/>
      <c r="J402" s="42"/>
    </row>
    <row r="403" spans="1:10" x14ac:dyDescent="0.35">
      <c r="A403" s="43">
        <f t="shared" si="25"/>
        <v>370</v>
      </c>
      <c r="B403" s="14"/>
      <c r="C403" s="14"/>
      <c r="D403" s="14"/>
      <c r="E403" s="14"/>
      <c r="F403" s="11"/>
      <c r="G403" s="10"/>
      <c r="H403" s="7"/>
      <c r="I403" s="7"/>
      <c r="J403" s="42"/>
    </row>
    <row r="404" spans="1:10" x14ac:dyDescent="0.35">
      <c r="A404" s="43">
        <f t="shared" si="25"/>
        <v>371</v>
      </c>
      <c r="B404" s="14"/>
      <c r="C404" s="14"/>
      <c r="D404" s="14"/>
      <c r="E404" s="14"/>
      <c r="F404" s="11"/>
      <c r="G404" s="10"/>
      <c r="H404" s="7"/>
      <c r="I404" s="7"/>
      <c r="J404" s="42"/>
    </row>
    <row r="405" spans="1:10" x14ac:dyDescent="0.35">
      <c r="A405" s="43">
        <f t="shared" si="25"/>
        <v>372</v>
      </c>
      <c r="B405" s="14"/>
      <c r="C405" s="14"/>
      <c r="D405" s="14"/>
      <c r="E405" s="14"/>
      <c r="F405" s="11"/>
      <c r="G405" s="10"/>
      <c r="H405" s="7"/>
      <c r="I405" s="7"/>
      <c r="J405" s="42"/>
    </row>
    <row r="406" spans="1:10" x14ac:dyDescent="0.35">
      <c r="A406" s="43">
        <f t="shared" si="25"/>
        <v>373</v>
      </c>
      <c r="B406" s="14"/>
      <c r="C406" s="14"/>
      <c r="D406" s="14"/>
      <c r="E406" s="14"/>
      <c r="F406" s="11"/>
      <c r="G406" s="10"/>
      <c r="H406" s="7"/>
      <c r="I406" s="7"/>
      <c r="J406" s="42"/>
    </row>
    <row r="407" spans="1:10" x14ac:dyDescent="0.35">
      <c r="A407" s="43">
        <f t="shared" si="25"/>
        <v>374</v>
      </c>
      <c r="B407" s="14"/>
      <c r="C407" s="14"/>
      <c r="D407" s="14"/>
      <c r="E407" s="14"/>
      <c r="F407" s="11"/>
      <c r="G407" s="10"/>
      <c r="H407" s="7"/>
      <c r="I407" s="7"/>
      <c r="J407" s="42"/>
    </row>
    <row r="408" spans="1:10" x14ac:dyDescent="0.35">
      <c r="A408" s="43">
        <f t="shared" si="25"/>
        <v>375</v>
      </c>
      <c r="B408" s="14"/>
      <c r="C408" s="14"/>
      <c r="D408" s="14"/>
      <c r="E408" s="14"/>
      <c r="F408" s="11"/>
      <c r="G408" s="10"/>
      <c r="H408" s="7"/>
      <c r="I408" s="7"/>
      <c r="J408" s="42"/>
    </row>
    <row r="409" spans="1:10" x14ac:dyDescent="0.35">
      <c r="A409" s="43">
        <f t="shared" si="25"/>
        <v>376</v>
      </c>
      <c r="B409" s="14"/>
      <c r="C409" s="14"/>
      <c r="D409" s="14"/>
      <c r="E409" s="14"/>
      <c r="F409" s="11"/>
      <c r="G409" s="10"/>
      <c r="H409" s="7"/>
      <c r="I409" s="7"/>
      <c r="J409" s="42"/>
    </row>
    <row r="410" spans="1:10" x14ac:dyDescent="0.35">
      <c r="A410" s="43">
        <f t="shared" si="25"/>
        <v>377</v>
      </c>
      <c r="B410" s="14"/>
      <c r="C410" s="14"/>
      <c r="D410" s="14"/>
      <c r="E410" s="14"/>
      <c r="F410" s="11"/>
      <c r="G410" s="10"/>
      <c r="H410" s="7"/>
      <c r="I410" s="7"/>
      <c r="J410" s="42"/>
    </row>
    <row r="411" spans="1:10" x14ac:dyDescent="0.35">
      <c r="A411" s="43">
        <f t="shared" si="25"/>
        <v>378</v>
      </c>
      <c r="B411" s="14"/>
      <c r="C411" s="14"/>
      <c r="D411" s="14"/>
      <c r="E411" s="14"/>
      <c r="F411" s="11"/>
      <c r="G411" s="10"/>
      <c r="H411" s="7"/>
      <c r="I411" s="7"/>
      <c r="J411" s="42"/>
    </row>
    <row r="412" spans="1:10" x14ac:dyDescent="0.35">
      <c r="A412" s="43">
        <f t="shared" si="25"/>
        <v>379</v>
      </c>
      <c r="B412" s="14"/>
      <c r="C412" s="14"/>
      <c r="D412" s="14"/>
      <c r="E412" s="14"/>
      <c r="F412" s="11"/>
      <c r="G412" s="10"/>
      <c r="H412" s="7"/>
      <c r="I412" s="7"/>
      <c r="J412" s="42"/>
    </row>
    <row r="413" spans="1:10" x14ac:dyDescent="0.35">
      <c r="A413" s="43">
        <f t="shared" si="25"/>
        <v>380</v>
      </c>
      <c r="B413" s="14"/>
      <c r="C413" s="14"/>
      <c r="D413" s="14"/>
      <c r="E413" s="14"/>
      <c r="F413" s="11"/>
      <c r="G413" s="10"/>
      <c r="H413" s="7"/>
      <c r="I413" s="7"/>
      <c r="J413" s="42"/>
    </row>
    <row r="414" spans="1:10" x14ac:dyDescent="0.35">
      <c r="A414" s="43">
        <f t="shared" si="25"/>
        <v>381</v>
      </c>
      <c r="B414" s="14"/>
      <c r="C414" s="14"/>
      <c r="D414" s="14"/>
      <c r="E414" s="14"/>
      <c r="F414" s="11"/>
      <c r="G414" s="10"/>
      <c r="H414" s="7"/>
      <c r="I414" s="7"/>
      <c r="J414" s="42"/>
    </row>
    <row r="415" spans="1:10" x14ac:dyDescent="0.35">
      <c r="A415" s="43">
        <f t="shared" si="25"/>
        <v>382</v>
      </c>
      <c r="B415" s="14"/>
      <c r="C415" s="14"/>
      <c r="D415" s="14"/>
      <c r="E415" s="14"/>
      <c r="F415" s="11"/>
      <c r="G415" s="10"/>
      <c r="H415" s="7"/>
      <c r="I415" s="7"/>
      <c r="J415" s="42"/>
    </row>
    <row r="416" spans="1:10" x14ac:dyDescent="0.35">
      <c r="A416" s="43">
        <f t="shared" si="25"/>
        <v>383</v>
      </c>
      <c r="B416" s="14"/>
      <c r="C416" s="14"/>
      <c r="D416" s="14"/>
      <c r="E416" s="14"/>
      <c r="F416" s="11"/>
      <c r="G416" s="10"/>
      <c r="H416" s="7"/>
      <c r="I416" s="7"/>
      <c r="J416" s="42"/>
    </row>
    <row r="417" spans="1:10" x14ac:dyDescent="0.35">
      <c r="A417" s="43">
        <f t="shared" si="25"/>
        <v>384</v>
      </c>
      <c r="B417" s="14"/>
      <c r="C417" s="14"/>
      <c r="D417" s="14"/>
      <c r="E417" s="14"/>
      <c r="F417" s="11"/>
      <c r="G417" s="10"/>
      <c r="H417" s="7"/>
      <c r="I417" s="7"/>
      <c r="J417" s="42"/>
    </row>
    <row r="418" spans="1:10" x14ac:dyDescent="0.35">
      <c r="A418" s="43">
        <f t="shared" si="25"/>
        <v>385</v>
      </c>
      <c r="B418" s="14"/>
      <c r="C418" s="14"/>
      <c r="D418" s="14"/>
      <c r="E418" s="14"/>
      <c r="F418" s="11"/>
      <c r="G418" s="10"/>
      <c r="H418" s="7"/>
      <c r="I418" s="7"/>
      <c r="J418" s="42"/>
    </row>
    <row r="419" spans="1:10" x14ac:dyDescent="0.35">
      <c r="A419" s="43">
        <f t="shared" si="25"/>
        <v>386</v>
      </c>
      <c r="B419" s="14"/>
      <c r="C419" s="14"/>
      <c r="D419" s="14"/>
      <c r="E419" s="14"/>
      <c r="F419" s="11"/>
      <c r="G419" s="10"/>
      <c r="H419" s="7"/>
      <c r="I419" s="7"/>
      <c r="J419" s="42"/>
    </row>
    <row r="420" spans="1:10" x14ac:dyDescent="0.35">
      <c r="A420" s="43">
        <f t="shared" ref="A420:A483" si="26">A419+1</f>
        <v>387</v>
      </c>
      <c r="B420" s="14"/>
      <c r="C420" s="14"/>
      <c r="D420" s="14"/>
      <c r="E420" s="14"/>
      <c r="F420" s="11"/>
      <c r="G420" s="10"/>
      <c r="H420" s="7"/>
      <c r="I420" s="7"/>
      <c r="J420" s="42"/>
    </row>
    <row r="421" spans="1:10" x14ac:dyDescent="0.35">
      <c r="A421" s="43">
        <f t="shared" si="26"/>
        <v>388</v>
      </c>
      <c r="B421" s="14"/>
      <c r="C421" s="14"/>
      <c r="D421" s="14"/>
      <c r="E421" s="14"/>
      <c r="F421" s="11"/>
      <c r="G421" s="10"/>
      <c r="H421" s="7"/>
      <c r="I421" s="7"/>
      <c r="J421" s="42"/>
    </row>
    <row r="422" spans="1:10" x14ac:dyDescent="0.35">
      <c r="A422" s="43">
        <f t="shared" si="26"/>
        <v>389</v>
      </c>
      <c r="B422" s="14"/>
      <c r="C422" s="14"/>
      <c r="D422" s="14"/>
      <c r="E422" s="14"/>
      <c r="F422" s="11"/>
      <c r="G422" s="10"/>
      <c r="H422" s="7"/>
      <c r="I422" s="7"/>
      <c r="J422" s="42"/>
    </row>
    <row r="423" spans="1:10" x14ac:dyDescent="0.35">
      <c r="A423" s="43">
        <f t="shared" si="26"/>
        <v>390</v>
      </c>
      <c r="B423" s="14"/>
      <c r="C423" s="14"/>
      <c r="D423" s="14"/>
      <c r="E423" s="14"/>
      <c r="F423" s="11"/>
      <c r="G423" s="10"/>
      <c r="H423" s="7"/>
      <c r="I423" s="7"/>
      <c r="J423" s="42"/>
    </row>
    <row r="424" spans="1:10" x14ac:dyDescent="0.35">
      <c r="A424" s="43">
        <f t="shared" si="26"/>
        <v>391</v>
      </c>
      <c r="B424" s="14"/>
      <c r="C424" s="14"/>
      <c r="D424" s="14"/>
      <c r="E424" s="14"/>
      <c r="F424" s="11"/>
      <c r="G424" s="10"/>
      <c r="H424" s="7"/>
      <c r="I424" s="7"/>
      <c r="J424" s="42"/>
    </row>
    <row r="425" spans="1:10" x14ac:dyDescent="0.35">
      <c r="A425" s="43">
        <f t="shared" si="26"/>
        <v>392</v>
      </c>
      <c r="B425" s="14"/>
      <c r="C425" s="14"/>
      <c r="D425" s="14"/>
      <c r="E425" s="14"/>
      <c r="F425" s="11"/>
      <c r="G425" s="10"/>
      <c r="H425" s="7"/>
      <c r="I425" s="7"/>
      <c r="J425" s="42"/>
    </row>
    <row r="426" spans="1:10" x14ac:dyDescent="0.35">
      <c r="A426" s="43">
        <f t="shared" si="26"/>
        <v>393</v>
      </c>
      <c r="B426" s="14"/>
      <c r="C426" s="14"/>
      <c r="D426" s="14"/>
      <c r="E426" s="14"/>
      <c r="F426" s="11"/>
      <c r="G426" s="10"/>
      <c r="H426" s="7"/>
      <c r="I426" s="7"/>
      <c r="J426" s="42"/>
    </row>
    <row r="427" spans="1:10" x14ac:dyDescent="0.35">
      <c r="A427" s="43">
        <f t="shared" si="26"/>
        <v>394</v>
      </c>
      <c r="B427" s="14"/>
      <c r="C427" s="14"/>
      <c r="D427" s="14"/>
      <c r="E427" s="14"/>
      <c r="F427" s="11"/>
      <c r="G427" s="10"/>
      <c r="H427" s="7"/>
      <c r="I427" s="7"/>
      <c r="J427" s="42"/>
    </row>
    <row r="428" spans="1:10" x14ac:dyDescent="0.35">
      <c r="A428" s="43">
        <f t="shared" si="26"/>
        <v>395</v>
      </c>
      <c r="B428" s="14"/>
      <c r="C428" s="14"/>
      <c r="D428" s="14"/>
      <c r="E428" s="14"/>
      <c r="F428" s="11"/>
      <c r="G428" s="10"/>
      <c r="H428" s="7"/>
      <c r="I428" s="7"/>
      <c r="J428" s="42"/>
    </row>
    <row r="429" spans="1:10" x14ac:dyDescent="0.35">
      <c r="A429" s="43">
        <f t="shared" si="26"/>
        <v>396</v>
      </c>
      <c r="B429" s="14"/>
      <c r="C429" s="14"/>
      <c r="D429" s="14"/>
      <c r="E429" s="14"/>
      <c r="F429" s="11"/>
      <c r="G429" s="10"/>
      <c r="H429" s="7"/>
      <c r="I429" s="7"/>
      <c r="J429" s="42"/>
    </row>
    <row r="430" spans="1:10" x14ac:dyDescent="0.35">
      <c r="A430" s="43">
        <f t="shared" si="26"/>
        <v>397</v>
      </c>
      <c r="B430" s="14"/>
      <c r="C430" s="14"/>
      <c r="D430" s="14"/>
      <c r="E430" s="14"/>
      <c r="F430" s="11"/>
      <c r="G430" s="10"/>
      <c r="H430" s="7"/>
      <c r="I430" s="7"/>
      <c r="J430" s="42"/>
    </row>
    <row r="431" spans="1:10" x14ac:dyDescent="0.35">
      <c r="A431" s="43">
        <f t="shared" si="26"/>
        <v>398</v>
      </c>
      <c r="B431" s="14"/>
      <c r="C431" s="14"/>
      <c r="D431" s="14"/>
      <c r="E431" s="14"/>
      <c r="F431" s="11"/>
      <c r="G431" s="10"/>
      <c r="H431" s="7"/>
      <c r="I431" s="7"/>
      <c r="J431" s="42"/>
    </row>
    <row r="432" spans="1:10" x14ac:dyDescent="0.35">
      <c r="A432" s="43">
        <f t="shared" si="26"/>
        <v>399</v>
      </c>
      <c r="B432" s="14"/>
      <c r="C432" s="14"/>
      <c r="D432" s="14"/>
      <c r="E432" s="14"/>
      <c r="F432" s="11"/>
      <c r="G432" s="10"/>
      <c r="H432" s="7"/>
      <c r="I432" s="7"/>
      <c r="J432" s="42"/>
    </row>
    <row r="433" spans="1:10" x14ac:dyDescent="0.35">
      <c r="A433" s="43">
        <f t="shared" si="26"/>
        <v>400</v>
      </c>
      <c r="B433" s="14"/>
      <c r="C433" s="14"/>
      <c r="D433" s="14"/>
      <c r="E433" s="14"/>
      <c r="F433" s="11"/>
      <c r="G433" s="10"/>
      <c r="H433" s="7"/>
      <c r="I433" s="7"/>
      <c r="J433" s="42"/>
    </row>
    <row r="434" spans="1:10" x14ac:dyDescent="0.35">
      <c r="A434" s="43">
        <f t="shared" si="26"/>
        <v>401</v>
      </c>
      <c r="B434" s="14"/>
      <c r="C434" s="14"/>
      <c r="D434" s="14"/>
      <c r="E434" s="14"/>
      <c r="F434" s="11"/>
      <c r="G434" s="10"/>
      <c r="H434" s="7"/>
      <c r="I434" s="7"/>
      <c r="J434" s="42"/>
    </row>
    <row r="435" spans="1:10" x14ac:dyDescent="0.35">
      <c r="A435" s="43">
        <f t="shared" si="26"/>
        <v>402</v>
      </c>
      <c r="B435" s="14"/>
      <c r="C435" s="14"/>
      <c r="D435" s="14"/>
      <c r="E435" s="14"/>
      <c r="F435" s="11"/>
      <c r="G435" s="10"/>
      <c r="H435" s="7"/>
      <c r="I435" s="7"/>
      <c r="J435" s="42"/>
    </row>
    <row r="436" spans="1:10" x14ac:dyDescent="0.35">
      <c r="A436" s="43">
        <f t="shared" si="26"/>
        <v>403</v>
      </c>
      <c r="B436" s="14"/>
      <c r="C436" s="14"/>
      <c r="D436" s="14"/>
      <c r="E436" s="14"/>
      <c r="F436" s="11"/>
      <c r="G436" s="10"/>
      <c r="H436" s="7"/>
      <c r="I436" s="7"/>
      <c r="J436" s="42"/>
    </row>
    <row r="437" spans="1:10" x14ac:dyDescent="0.35">
      <c r="A437" s="43">
        <f t="shared" si="26"/>
        <v>404</v>
      </c>
      <c r="B437" s="14"/>
      <c r="C437" s="14"/>
      <c r="D437" s="14"/>
      <c r="E437" s="14"/>
      <c r="F437" s="11"/>
      <c r="G437" s="10"/>
      <c r="H437" s="7"/>
      <c r="I437" s="7"/>
      <c r="J437" s="42"/>
    </row>
    <row r="438" spans="1:10" x14ac:dyDescent="0.35">
      <c r="A438" s="43">
        <f t="shared" si="26"/>
        <v>405</v>
      </c>
      <c r="B438" s="14"/>
      <c r="C438" s="14"/>
      <c r="D438" s="14"/>
      <c r="E438" s="14"/>
      <c r="F438" s="11"/>
      <c r="G438" s="10"/>
      <c r="H438" s="7"/>
      <c r="I438" s="7"/>
      <c r="J438" s="42"/>
    </row>
    <row r="439" spans="1:10" x14ac:dyDescent="0.35">
      <c r="A439" s="43">
        <f t="shared" si="26"/>
        <v>406</v>
      </c>
      <c r="B439" s="14"/>
      <c r="C439" s="14"/>
      <c r="D439" s="14"/>
      <c r="E439" s="14"/>
      <c r="F439" s="11"/>
      <c r="G439" s="10"/>
      <c r="H439" s="7"/>
      <c r="I439" s="7"/>
      <c r="J439" s="42"/>
    </row>
    <row r="440" spans="1:10" x14ac:dyDescent="0.35">
      <c r="A440" s="43">
        <f t="shared" si="26"/>
        <v>407</v>
      </c>
      <c r="B440" s="14"/>
      <c r="C440" s="14"/>
      <c r="D440" s="14"/>
      <c r="E440" s="14"/>
      <c r="F440" s="11"/>
      <c r="G440" s="10"/>
      <c r="H440" s="7"/>
      <c r="I440" s="7"/>
      <c r="J440" s="42"/>
    </row>
    <row r="441" spans="1:10" x14ac:dyDescent="0.35">
      <c r="A441" s="43">
        <f t="shared" si="26"/>
        <v>408</v>
      </c>
      <c r="B441" s="14"/>
      <c r="C441" s="14"/>
      <c r="D441" s="14"/>
      <c r="E441" s="14"/>
      <c r="F441" s="11"/>
      <c r="G441" s="10"/>
      <c r="H441" s="7"/>
      <c r="I441" s="7"/>
      <c r="J441" s="42"/>
    </row>
    <row r="442" spans="1:10" x14ac:dyDescent="0.35">
      <c r="A442" s="43">
        <f t="shared" si="26"/>
        <v>409</v>
      </c>
      <c r="B442" s="14"/>
      <c r="C442" s="14"/>
      <c r="D442" s="14"/>
      <c r="E442" s="14"/>
      <c r="F442" s="11"/>
      <c r="G442" s="10"/>
      <c r="H442" s="7"/>
      <c r="I442" s="7"/>
      <c r="J442" s="42"/>
    </row>
    <row r="443" spans="1:10" x14ac:dyDescent="0.35">
      <c r="A443" s="43">
        <f t="shared" si="26"/>
        <v>410</v>
      </c>
      <c r="B443" s="14"/>
      <c r="C443" s="14"/>
      <c r="D443" s="14"/>
      <c r="E443" s="14"/>
      <c r="F443" s="11"/>
      <c r="G443" s="10"/>
      <c r="H443" s="7"/>
      <c r="I443" s="7"/>
      <c r="J443" s="42"/>
    </row>
    <row r="444" spans="1:10" x14ac:dyDescent="0.35">
      <c r="A444" s="43">
        <f t="shared" si="26"/>
        <v>411</v>
      </c>
      <c r="B444" s="14"/>
      <c r="C444" s="14"/>
      <c r="D444" s="14"/>
      <c r="E444" s="14"/>
      <c r="F444" s="11"/>
      <c r="G444" s="10"/>
      <c r="H444" s="7"/>
      <c r="I444" s="7"/>
      <c r="J444" s="42"/>
    </row>
    <row r="445" spans="1:10" x14ac:dyDescent="0.35">
      <c r="A445" s="43">
        <f t="shared" si="26"/>
        <v>412</v>
      </c>
      <c r="B445" s="14"/>
      <c r="C445" s="14"/>
      <c r="D445" s="14"/>
      <c r="E445" s="14"/>
      <c r="F445" s="11"/>
      <c r="G445" s="10"/>
      <c r="H445" s="7"/>
      <c r="I445" s="7"/>
      <c r="J445" s="42"/>
    </row>
    <row r="446" spans="1:10" x14ac:dyDescent="0.35">
      <c r="A446" s="43">
        <f t="shared" si="26"/>
        <v>413</v>
      </c>
      <c r="B446" s="14"/>
      <c r="C446" s="14"/>
      <c r="D446" s="14"/>
      <c r="E446" s="14"/>
      <c r="F446" s="11"/>
      <c r="G446" s="10"/>
      <c r="H446" s="7"/>
      <c r="I446" s="7"/>
      <c r="J446" s="42"/>
    </row>
    <row r="447" spans="1:10" x14ac:dyDescent="0.35">
      <c r="A447" s="43">
        <f t="shared" si="26"/>
        <v>414</v>
      </c>
      <c r="B447" s="14"/>
      <c r="C447" s="14"/>
      <c r="D447" s="14"/>
      <c r="E447" s="14"/>
      <c r="F447" s="11"/>
      <c r="G447" s="10"/>
      <c r="H447" s="7"/>
      <c r="I447" s="7"/>
      <c r="J447" s="42"/>
    </row>
    <row r="448" spans="1:10" x14ac:dyDescent="0.35">
      <c r="A448" s="43">
        <f t="shared" si="26"/>
        <v>415</v>
      </c>
      <c r="B448" s="14"/>
      <c r="C448" s="14"/>
      <c r="D448" s="14"/>
      <c r="E448" s="14"/>
      <c r="F448" s="11"/>
      <c r="G448" s="10"/>
      <c r="H448" s="7"/>
      <c r="I448" s="7"/>
      <c r="J448" s="42"/>
    </row>
    <row r="449" spans="1:10" x14ac:dyDescent="0.35">
      <c r="A449" s="43">
        <f t="shared" si="26"/>
        <v>416</v>
      </c>
      <c r="B449" s="14"/>
      <c r="C449" s="14"/>
      <c r="D449" s="14"/>
      <c r="E449" s="14"/>
      <c r="F449" s="11"/>
      <c r="G449" s="10"/>
      <c r="H449" s="7"/>
      <c r="I449" s="7"/>
      <c r="J449" s="42"/>
    </row>
    <row r="450" spans="1:10" x14ac:dyDescent="0.35">
      <c r="A450" s="43">
        <f t="shared" si="26"/>
        <v>417</v>
      </c>
      <c r="B450" s="14"/>
      <c r="C450" s="14"/>
      <c r="D450" s="14"/>
      <c r="E450" s="14"/>
      <c r="F450" s="11"/>
      <c r="G450" s="10"/>
      <c r="H450" s="7"/>
      <c r="I450" s="7"/>
      <c r="J450" s="42"/>
    </row>
    <row r="451" spans="1:10" x14ac:dyDescent="0.35">
      <c r="A451" s="43">
        <f t="shared" si="26"/>
        <v>418</v>
      </c>
      <c r="B451" s="14"/>
      <c r="C451" s="14"/>
      <c r="D451" s="14"/>
      <c r="E451" s="14"/>
      <c r="F451" s="11"/>
      <c r="G451" s="10"/>
      <c r="H451" s="7"/>
      <c r="I451" s="7"/>
      <c r="J451" s="42"/>
    </row>
    <row r="452" spans="1:10" x14ac:dyDescent="0.35">
      <c r="A452" s="43">
        <f t="shared" si="26"/>
        <v>419</v>
      </c>
      <c r="B452" s="14"/>
      <c r="C452" s="14"/>
      <c r="D452" s="14"/>
      <c r="E452" s="14"/>
      <c r="F452" s="11"/>
      <c r="G452" s="10"/>
      <c r="H452" s="7"/>
      <c r="I452" s="7"/>
      <c r="J452" s="42"/>
    </row>
    <row r="453" spans="1:10" x14ac:dyDescent="0.35">
      <c r="A453" s="43">
        <f t="shared" si="26"/>
        <v>420</v>
      </c>
      <c r="B453" s="14"/>
      <c r="C453" s="14"/>
      <c r="D453" s="14"/>
      <c r="E453" s="14"/>
      <c r="F453" s="11"/>
      <c r="G453" s="10"/>
      <c r="H453" s="7"/>
      <c r="I453" s="7"/>
      <c r="J453" s="42"/>
    </row>
    <row r="454" spans="1:10" x14ac:dyDescent="0.35">
      <c r="A454" s="43">
        <f t="shared" si="26"/>
        <v>421</v>
      </c>
      <c r="B454" s="14"/>
      <c r="C454" s="14"/>
      <c r="D454" s="14"/>
      <c r="E454" s="14"/>
      <c r="F454" s="11"/>
      <c r="G454" s="10"/>
      <c r="H454" s="7"/>
      <c r="I454" s="7"/>
      <c r="J454" s="42"/>
    </row>
    <row r="455" spans="1:10" x14ac:dyDescent="0.35">
      <c r="A455" s="43">
        <f t="shared" si="26"/>
        <v>422</v>
      </c>
      <c r="B455" s="14"/>
      <c r="C455" s="14"/>
      <c r="D455" s="14"/>
      <c r="E455" s="14"/>
      <c r="F455" s="11"/>
      <c r="G455" s="10"/>
      <c r="H455" s="7"/>
      <c r="I455" s="7"/>
      <c r="J455" s="42"/>
    </row>
    <row r="456" spans="1:10" x14ac:dyDescent="0.35">
      <c r="A456" s="43">
        <f t="shared" si="26"/>
        <v>423</v>
      </c>
      <c r="B456" s="14"/>
      <c r="C456" s="14"/>
      <c r="D456" s="14"/>
      <c r="E456" s="14"/>
      <c r="F456" s="11"/>
      <c r="G456" s="10"/>
      <c r="H456" s="7"/>
      <c r="I456" s="7"/>
      <c r="J456" s="42"/>
    </row>
    <row r="457" spans="1:10" x14ac:dyDescent="0.35">
      <c r="A457" s="43">
        <f t="shared" si="26"/>
        <v>424</v>
      </c>
      <c r="B457" s="14"/>
      <c r="C457" s="14"/>
      <c r="D457" s="14"/>
      <c r="E457" s="14"/>
      <c r="F457" s="11"/>
      <c r="G457" s="10"/>
      <c r="H457" s="7"/>
      <c r="I457" s="7"/>
      <c r="J457" s="42"/>
    </row>
    <row r="458" spans="1:10" x14ac:dyDescent="0.35">
      <c r="A458" s="43">
        <f t="shared" si="26"/>
        <v>425</v>
      </c>
      <c r="B458" s="14"/>
      <c r="C458" s="14"/>
      <c r="D458" s="14"/>
      <c r="E458" s="14"/>
      <c r="F458" s="11"/>
      <c r="G458" s="10"/>
      <c r="H458" s="7"/>
      <c r="I458" s="7"/>
      <c r="J458" s="42"/>
    </row>
    <row r="459" spans="1:10" x14ac:dyDescent="0.35">
      <c r="A459" s="43">
        <f t="shared" si="26"/>
        <v>426</v>
      </c>
      <c r="B459" s="14"/>
      <c r="C459" s="14"/>
      <c r="D459" s="14"/>
      <c r="E459" s="14"/>
      <c r="F459" s="11"/>
      <c r="G459" s="10"/>
      <c r="H459" s="7"/>
      <c r="I459" s="7"/>
      <c r="J459" s="42"/>
    </row>
    <row r="460" spans="1:10" x14ac:dyDescent="0.35">
      <c r="A460" s="43">
        <f t="shared" si="26"/>
        <v>427</v>
      </c>
      <c r="B460" s="14"/>
      <c r="C460" s="14"/>
      <c r="D460" s="14"/>
      <c r="E460" s="14"/>
      <c r="F460" s="11"/>
      <c r="G460" s="10"/>
      <c r="H460" s="7"/>
      <c r="I460" s="7"/>
      <c r="J460" s="42"/>
    </row>
    <row r="461" spans="1:10" x14ac:dyDescent="0.35">
      <c r="A461" s="43">
        <f t="shared" si="26"/>
        <v>428</v>
      </c>
      <c r="B461" s="14"/>
      <c r="C461" s="14"/>
      <c r="D461" s="14"/>
      <c r="E461" s="14"/>
      <c r="F461" s="11"/>
      <c r="G461" s="10"/>
      <c r="H461" s="7"/>
      <c r="I461" s="7"/>
      <c r="J461" s="42"/>
    </row>
    <row r="462" spans="1:10" x14ac:dyDescent="0.35">
      <c r="A462" s="43">
        <f t="shared" si="26"/>
        <v>429</v>
      </c>
      <c r="B462" s="14"/>
      <c r="C462" s="14"/>
      <c r="D462" s="14"/>
      <c r="E462" s="14"/>
      <c r="F462" s="11"/>
      <c r="G462" s="10"/>
      <c r="H462" s="7"/>
      <c r="I462" s="7"/>
      <c r="J462" s="42"/>
    </row>
    <row r="463" spans="1:10" x14ac:dyDescent="0.35">
      <c r="A463" s="43">
        <f t="shared" si="26"/>
        <v>430</v>
      </c>
      <c r="B463" s="14"/>
      <c r="C463" s="14"/>
      <c r="D463" s="14"/>
      <c r="E463" s="14"/>
      <c r="F463" s="11"/>
      <c r="G463" s="10"/>
      <c r="H463" s="7"/>
      <c r="I463" s="7"/>
      <c r="J463" s="42"/>
    </row>
    <row r="464" spans="1:10" x14ac:dyDescent="0.35">
      <c r="A464" s="43">
        <f t="shared" si="26"/>
        <v>431</v>
      </c>
      <c r="B464" s="14"/>
      <c r="C464" s="14"/>
      <c r="D464" s="14"/>
      <c r="E464" s="14"/>
      <c r="F464" s="11"/>
      <c r="G464" s="10"/>
      <c r="H464" s="7"/>
      <c r="I464" s="7"/>
      <c r="J464" s="42"/>
    </row>
    <row r="465" spans="1:10" x14ac:dyDescent="0.35">
      <c r="A465" s="43">
        <f t="shared" si="26"/>
        <v>432</v>
      </c>
      <c r="B465" s="14"/>
      <c r="C465" s="14"/>
      <c r="D465" s="14"/>
      <c r="E465" s="14"/>
      <c r="F465" s="11"/>
      <c r="G465" s="10"/>
      <c r="H465" s="7"/>
      <c r="I465" s="7"/>
      <c r="J465" s="42"/>
    </row>
    <row r="466" spans="1:10" x14ac:dyDescent="0.35">
      <c r="A466" s="43">
        <f t="shared" si="26"/>
        <v>433</v>
      </c>
      <c r="B466" s="14"/>
      <c r="C466" s="14"/>
      <c r="D466" s="14"/>
      <c r="E466" s="14"/>
      <c r="F466" s="11"/>
      <c r="G466" s="10"/>
      <c r="H466" s="7"/>
      <c r="I466" s="7"/>
      <c r="J466" s="42"/>
    </row>
    <row r="467" spans="1:10" x14ac:dyDescent="0.35">
      <c r="A467" s="43">
        <f t="shared" si="26"/>
        <v>434</v>
      </c>
      <c r="B467" s="14"/>
      <c r="C467" s="14"/>
      <c r="D467" s="14"/>
      <c r="E467" s="14"/>
      <c r="F467" s="11"/>
      <c r="G467" s="10"/>
      <c r="H467" s="7"/>
      <c r="I467" s="7"/>
      <c r="J467" s="42"/>
    </row>
    <row r="468" spans="1:10" x14ac:dyDescent="0.35">
      <c r="A468" s="43">
        <f t="shared" si="26"/>
        <v>435</v>
      </c>
      <c r="B468" s="14"/>
      <c r="C468" s="14"/>
      <c r="D468" s="14"/>
      <c r="E468" s="14"/>
      <c r="F468" s="11"/>
      <c r="G468" s="10"/>
      <c r="H468" s="7"/>
      <c r="I468" s="7"/>
      <c r="J468" s="42"/>
    </row>
    <row r="469" spans="1:10" x14ac:dyDescent="0.35">
      <c r="A469" s="43">
        <f t="shared" si="26"/>
        <v>436</v>
      </c>
      <c r="B469" s="14"/>
      <c r="C469" s="14"/>
      <c r="D469" s="14"/>
      <c r="E469" s="14"/>
      <c r="F469" s="11"/>
      <c r="G469" s="10"/>
      <c r="H469" s="7"/>
      <c r="I469" s="7"/>
      <c r="J469" s="42"/>
    </row>
    <row r="470" spans="1:10" x14ac:dyDescent="0.35">
      <c r="A470" s="43">
        <f t="shared" si="26"/>
        <v>437</v>
      </c>
      <c r="B470" s="14"/>
      <c r="C470" s="14"/>
      <c r="D470" s="14"/>
      <c r="E470" s="14"/>
      <c r="F470" s="11"/>
      <c r="G470" s="10"/>
      <c r="H470" s="7"/>
      <c r="I470" s="7"/>
      <c r="J470" s="42"/>
    </row>
    <row r="471" spans="1:10" x14ac:dyDescent="0.35">
      <c r="A471" s="43">
        <f t="shared" si="26"/>
        <v>438</v>
      </c>
      <c r="B471" s="14"/>
      <c r="C471" s="14"/>
      <c r="D471" s="14"/>
      <c r="E471" s="14"/>
      <c r="F471" s="11"/>
      <c r="G471" s="10"/>
      <c r="H471" s="7"/>
      <c r="I471" s="7"/>
      <c r="J471" s="42"/>
    </row>
    <row r="472" spans="1:10" x14ac:dyDescent="0.35">
      <c r="A472" s="43">
        <f t="shared" si="26"/>
        <v>439</v>
      </c>
      <c r="B472" s="14"/>
      <c r="C472" s="14"/>
      <c r="D472" s="14"/>
      <c r="E472" s="14"/>
      <c r="F472" s="11"/>
      <c r="G472" s="10"/>
      <c r="H472" s="7"/>
      <c r="I472" s="7"/>
      <c r="J472" s="42"/>
    </row>
    <row r="473" spans="1:10" x14ac:dyDescent="0.35">
      <c r="A473" s="43">
        <f t="shared" si="26"/>
        <v>440</v>
      </c>
      <c r="B473" s="14"/>
      <c r="C473" s="14"/>
      <c r="D473" s="14"/>
      <c r="E473" s="14"/>
      <c r="F473" s="11"/>
      <c r="G473" s="10"/>
      <c r="H473" s="7"/>
      <c r="I473" s="7"/>
      <c r="J473" s="42"/>
    </row>
    <row r="474" spans="1:10" x14ac:dyDescent="0.35">
      <c r="A474" s="43">
        <f t="shared" si="26"/>
        <v>441</v>
      </c>
      <c r="B474" s="14"/>
      <c r="C474" s="14"/>
      <c r="D474" s="14"/>
      <c r="E474" s="14"/>
      <c r="F474" s="11"/>
      <c r="G474" s="10"/>
      <c r="H474" s="7"/>
      <c r="I474" s="7"/>
      <c r="J474" s="42"/>
    </row>
    <row r="475" spans="1:10" x14ac:dyDescent="0.35">
      <c r="A475" s="43">
        <f t="shared" si="26"/>
        <v>442</v>
      </c>
      <c r="B475" s="14"/>
      <c r="C475" s="14"/>
      <c r="D475" s="14"/>
      <c r="E475" s="14"/>
      <c r="F475" s="11"/>
      <c r="G475" s="10"/>
      <c r="H475" s="7"/>
      <c r="I475" s="7"/>
      <c r="J475" s="42"/>
    </row>
    <row r="476" spans="1:10" x14ac:dyDescent="0.35">
      <c r="A476" s="43">
        <f t="shared" si="26"/>
        <v>443</v>
      </c>
      <c r="B476" s="14"/>
      <c r="C476" s="14"/>
      <c r="D476" s="14"/>
      <c r="E476" s="14"/>
      <c r="F476" s="11"/>
      <c r="G476" s="10"/>
      <c r="H476" s="7"/>
      <c r="I476" s="7"/>
      <c r="J476" s="42"/>
    </row>
    <row r="477" spans="1:10" x14ac:dyDescent="0.35">
      <c r="A477" s="43">
        <f t="shared" si="26"/>
        <v>444</v>
      </c>
      <c r="B477" s="14"/>
      <c r="C477" s="14"/>
      <c r="D477" s="14"/>
      <c r="E477" s="14"/>
      <c r="F477" s="11"/>
      <c r="G477" s="10"/>
      <c r="H477" s="7"/>
      <c r="I477" s="7"/>
      <c r="J477" s="42"/>
    </row>
    <row r="478" spans="1:10" x14ac:dyDescent="0.35">
      <c r="A478" s="43">
        <f t="shared" si="26"/>
        <v>445</v>
      </c>
      <c r="B478" s="14"/>
      <c r="C478" s="14"/>
      <c r="D478" s="14"/>
      <c r="E478" s="14"/>
      <c r="F478" s="11"/>
      <c r="G478" s="10"/>
      <c r="H478" s="7"/>
      <c r="I478" s="7"/>
      <c r="J478" s="42"/>
    </row>
    <row r="479" spans="1:10" x14ac:dyDescent="0.35">
      <c r="A479" s="43">
        <f t="shared" si="26"/>
        <v>446</v>
      </c>
      <c r="B479" s="14"/>
      <c r="C479" s="14"/>
      <c r="D479" s="14"/>
      <c r="E479" s="14"/>
      <c r="F479" s="11"/>
      <c r="G479" s="10"/>
      <c r="H479" s="7"/>
      <c r="I479" s="7"/>
      <c r="J479" s="42"/>
    </row>
    <row r="480" spans="1:10" x14ac:dyDescent="0.35">
      <c r="A480" s="43">
        <f t="shared" si="26"/>
        <v>447</v>
      </c>
      <c r="B480" s="14"/>
      <c r="C480" s="14"/>
      <c r="D480" s="14"/>
      <c r="E480" s="14"/>
      <c r="F480" s="11"/>
      <c r="G480" s="10"/>
      <c r="H480" s="7"/>
      <c r="I480" s="7"/>
      <c r="J480" s="42"/>
    </row>
    <row r="481" spans="1:10" x14ac:dyDescent="0.35">
      <c r="A481" s="43">
        <f t="shared" si="26"/>
        <v>448</v>
      </c>
      <c r="B481" s="14"/>
      <c r="C481" s="14"/>
      <c r="D481" s="14"/>
      <c r="E481" s="14"/>
      <c r="F481" s="11"/>
      <c r="G481" s="10"/>
      <c r="H481" s="7"/>
      <c r="I481" s="7"/>
      <c r="J481" s="42"/>
    </row>
    <row r="482" spans="1:10" x14ac:dyDescent="0.35">
      <c r="A482" s="43">
        <f t="shared" si="26"/>
        <v>449</v>
      </c>
      <c r="B482" s="14"/>
      <c r="C482" s="14"/>
      <c r="D482" s="14"/>
      <c r="E482" s="14"/>
      <c r="F482" s="11"/>
      <c r="G482" s="10"/>
      <c r="H482" s="7"/>
      <c r="I482" s="7"/>
      <c r="J482" s="42"/>
    </row>
    <row r="483" spans="1:10" x14ac:dyDescent="0.35">
      <c r="A483" s="43">
        <f t="shared" si="26"/>
        <v>450</v>
      </c>
      <c r="B483" s="14"/>
      <c r="C483" s="14"/>
      <c r="D483" s="14"/>
      <c r="E483" s="14"/>
      <c r="F483" s="11"/>
      <c r="G483" s="10"/>
      <c r="H483" s="7"/>
      <c r="I483" s="7"/>
      <c r="J483" s="42"/>
    </row>
    <row r="484" spans="1:10" x14ac:dyDescent="0.35">
      <c r="A484" s="43">
        <f t="shared" ref="A484:A547" si="27">A483+1</f>
        <v>451</v>
      </c>
      <c r="B484" s="14"/>
      <c r="C484" s="14"/>
      <c r="D484" s="14"/>
      <c r="E484" s="14"/>
      <c r="F484" s="11"/>
      <c r="G484" s="10"/>
      <c r="H484" s="7"/>
      <c r="I484" s="7"/>
      <c r="J484" s="42"/>
    </row>
    <row r="485" spans="1:10" x14ac:dyDescent="0.35">
      <c r="A485" s="43">
        <f t="shared" si="27"/>
        <v>452</v>
      </c>
      <c r="B485" s="14"/>
      <c r="C485" s="14"/>
      <c r="D485" s="14"/>
      <c r="E485" s="14"/>
      <c r="F485" s="11"/>
      <c r="G485" s="10"/>
      <c r="H485" s="7"/>
      <c r="I485" s="7"/>
      <c r="J485" s="42"/>
    </row>
    <row r="486" spans="1:10" x14ac:dyDescent="0.35">
      <c r="A486" s="43">
        <f t="shared" si="27"/>
        <v>453</v>
      </c>
      <c r="B486" s="14"/>
      <c r="C486" s="14"/>
      <c r="D486" s="14"/>
      <c r="E486" s="14"/>
      <c r="F486" s="11"/>
      <c r="G486" s="10"/>
      <c r="H486" s="7"/>
      <c r="I486" s="7"/>
      <c r="J486" s="42"/>
    </row>
    <row r="487" spans="1:10" x14ac:dyDescent="0.35">
      <c r="A487" s="43">
        <f t="shared" si="27"/>
        <v>454</v>
      </c>
      <c r="B487" s="14"/>
      <c r="C487" s="14"/>
      <c r="D487" s="14"/>
      <c r="E487" s="14"/>
      <c r="F487" s="11"/>
      <c r="G487" s="10"/>
      <c r="H487" s="7"/>
      <c r="I487" s="7"/>
      <c r="J487" s="42"/>
    </row>
    <row r="488" spans="1:10" x14ac:dyDescent="0.35">
      <c r="A488" s="43">
        <f t="shared" si="27"/>
        <v>455</v>
      </c>
      <c r="B488" s="14"/>
      <c r="C488" s="14"/>
      <c r="D488" s="14"/>
      <c r="E488" s="14"/>
      <c r="F488" s="11"/>
      <c r="G488" s="10"/>
      <c r="H488" s="7"/>
      <c r="I488" s="7"/>
      <c r="J488" s="42"/>
    </row>
    <row r="489" spans="1:10" x14ac:dyDescent="0.35">
      <c r="A489" s="43">
        <f t="shared" si="27"/>
        <v>456</v>
      </c>
      <c r="B489" s="14"/>
      <c r="C489" s="14"/>
      <c r="D489" s="14"/>
      <c r="E489" s="14"/>
      <c r="F489" s="11"/>
      <c r="G489" s="10"/>
      <c r="H489" s="7"/>
      <c r="I489" s="7"/>
      <c r="J489" s="42"/>
    </row>
    <row r="490" spans="1:10" x14ac:dyDescent="0.35">
      <c r="A490" s="43">
        <f t="shared" si="27"/>
        <v>457</v>
      </c>
      <c r="B490" s="14"/>
      <c r="C490" s="14"/>
      <c r="D490" s="14"/>
      <c r="E490" s="14"/>
      <c r="F490" s="11"/>
      <c r="G490" s="10"/>
      <c r="H490" s="7"/>
      <c r="I490" s="7"/>
      <c r="J490" s="42"/>
    </row>
    <row r="491" spans="1:10" x14ac:dyDescent="0.35">
      <c r="A491" s="43">
        <f t="shared" si="27"/>
        <v>458</v>
      </c>
      <c r="B491" s="14"/>
      <c r="C491" s="14"/>
      <c r="D491" s="14"/>
      <c r="E491" s="14"/>
      <c r="F491" s="11"/>
      <c r="G491" s="10"/>
      <c r="H491" s="7"/>
      <c r="I491" s="7"/>
      <c r="J491" s="42"/>
    </row>
    <row r="492" spans="1:10" x14ac:dyDescent="0.35">
      <c r="A492" s="43">
        <f t="shared" si="27"/>
        <v>459</v>
      </c>
      <c r="B492" s="14"/>
      <c r="C492" s="14"/>
      <c r="D492" s="14"/>
      <c r="E492" s="14"/>
      <c r="F492" s="11"/>
      <c r="G492" s="10"/>
      <c r="H492" s="7"/>
      <c r="I492" s="7"/>
      <c r="J492" s="42"/>
    </row>
    <row r="493" spans="1:10" x14ac:dyDescent="0.35">
      <c r="A493" s="43">
        <f t="shared" si="27"/>
        <v>460</v>
      </c>
      <c r="B493" s="14"/>
      <c r="C493" s="14"/>
      <c r="D493" s="14"/>
      <c r="E493" s="14"/>
      <c r="F493" s="11"/>
      <c r="G493" s="10"/>
      <c r="H493" s="7"/>
      <c r="I493" s="7"/>
      <c r="J493" s="42"/>
    </row>
    <row r="494" spans="1:10" x14ac:dyDescent="0.35">
      <c r="A494" s="43">
        <f t="shared" si="27"/>
        <v>461</v>
      </c>
      <c r="B494" s="14"/>
      <c r="C494" s="14"/>
      <c r="D494" s="14"/>
      <c r="E494" s="14"/>
      <c r="F494" s="11"/>
      <c r="G494" s="10"/>
      <c r="H494" s="7"/>
      <c r="I494" s="7"/>
      <c r="J494" s="42"/>
    </row>
    <row r="495" spans="1:10" x14ac:dyDescent="0.35">
      <c r="A495" s="43">
        <f t="shared" si="27"/>
        <v>462</v>
      </c>
      <c r="B495" s="14"/>
      <c r="C495" s="14"/>
      <c r="D495" s="14"/>
      <c r="E495" s="14"/>
      <c r="F495" s="11"/>
      <c r="G495" s="10"/>
      <c r="H495" s="7"/>
      <c r="I495" s="7"/>
      <c r="J495" s="42"/>
    </row>
    <row r="496" spans="1:10" x14ac:dyDescent="0.35">
      <c r="A496" s="43">
        <f t="shared" si="27"/>
        <v>463</v>
      </c>
      <c r="B496" s="14"/>
      <c r="C496" s="14"/>
      <c r="D496" s="14"/>
      <c r="E496" s="14"/>
      <c r="F496" s="11"/>
      <c r="G496" s="10"/>
      <c r="H496" s="7"/>
      <c r="I496" s="7"/>
      <c r="J496" s="42"/>
    </row>
    <row r="497" spans="1:10" x14ac:dyDescent="0.35">
      <c r="A497" s="43">
        <f t="shared" si="27"/>
        <v>464</v>
      </c>
      <c r="B497" s="14"/>
      <c r="C497" s="14"/>
      <c r="D497" s="14"/>
      <c r="E497" s="14"/>
      <c r="F497" s="11"/>
      <c r="G497" s="10"/>
      <c r="H497" s="7"/>
      <c r="I497" s="7"/>
      <c r="J497" s="42"/>
    </row>
    <row r="498" spans="1:10" x14ac:dyDescent="0.35">
      <c r="A498" s="43">
        <f t="shared" si="27"/>
        <v>465</v>
      </c>
      <c r="B498" s="14"/>
      <c r="C498" s="14"/>
      <c r="D498" s="14"/>
      <c r="E498" s="14"/>
      <c r="F498" s="11"/>
      <c r="G498" s="10"/>
      <c r="H498" s="7"/>
      <c r="I498" s="7"/>
      <c r="J498" s="42"/>
    </row>
    <row r="499" spans="1:10" x14ac:dyDescent="0.35">
      <c r="A499" s="43">
        <f t="shared" si="27"/>
        <v>466</v>
      </c>
      <c r="B499" s="14"/>
      <c r="C499" s="14"/>
      <c r="D499" s="14"/>
      <c r="E499" s="14"/>
      <c r="F499" s="11"/>
      <c r="G499" s="10"/>
      <c r="H499" s="7"/>
      <c r="I499" s="7"/>
      <c r="J499" s="42"/>
    </row>
    <row r="500" spans="1:10" x14ac:dyDescent="0.35">
      <c r="A500" s="43">
        <f t="shared" si="27"/>
        <v>467</v>
      </c>
      <c r="B500" s="14"/>
      <c r="C500" s="14"/>
      <c r="D500" s="14"/>
      <c r="E500" s="14"/>
      <c r="F500" s="11"/>
      <c r="G500" s="10"/>
      <c r="H500" s="7"/>
      <c r="I500" s="7"/>
      <c r="J500" s="42"/>
    </row>
    <row r="501" spans="1:10" x14ac:dyDescent="0.35">
      <c r="A501" s="43">
        <f t="shared" si="27"/>
        <v>468</v>
      </c>
      <c r="B501" s="14"/>
      <c r="C501" s="14"/>
      <c r="D501" s="14"/>
      <c r="E501" s="14"/>
      <c r="F501" s="11"/>
      <c r="G501" s="10"/>
      <c r="H501" s="7"/>
      <c r="I501" s="7"/>
      <c r="J501" s="42"/>
    </row>
    <row r="502" spans="1:10" x14ac:dyDescent="0.35">
      <c r="A502" s="43">
        <f t="shared" si="27"/>
        <v>469</v>
      </c>
      <c r="B502" s="14"/>
      <c r="C502" s="14"/>
      <c r="D502" s="14"/>
      <c r="E502" s="14"/>
      <c r="F502" s="11"/>
      <c r="G502" s="10"/>
      <c r="H502" s="7"/>
      <c r="I502" s="7"/>
      <c r="J502" s="42"/>
    </row>
    <row r="503" spans="1:10" x14ac:dyDescent="0.35">
      <c r="A503" s="43">
        <f t="shared" si="27"/>
        <v>470</v>
      </c>
      <c r="B503" s="14"/>
      <c r="C503" s="14"/>
      <c r="D503" s="14"/>
      <c r="E503" s="14"/>
      <c r="F503" s="11"/>
      <c r="G503" s="10"/>
      <c r="H503" s="7"/>
      <c r="I503" s="7"/>
      <c r="J503" s="42"/>
    </row>
    <row r="504" spans="1:10" x14ac:dyDescent="0.35">
      <c r="A504" s="43">
        <f t="shared" si="27"/>
        <v>471</v>
      </c>
      <c r="B504" s="14"/>
      <c r="C504" s="14"/>
      <c r="D504" s="14"/>
      <c r="E504" s="14"/>
      <c r="F504" s="11"/>
      <c r="G504" s="10"/>
      <c r="H504" s="7"/>
      <c r="I504" s="7"/>
      <c r="J504" s="42"/>
    </row>
    <row r="505" spans="1:10" x14ac:dyDescent="0.35">
      <c r="A505" s="43">
        <f t="shared" si="27"/>
        <v>472</v>
      </c>
      <c r="B505" s="14"/>
      <c r="C505" s="14"/>
      <c r="D505" s="14"/>
      <c r="E505" s="14"/>
      <c r="F505" s="11"/>
      <c r="G505" s="10"/>
      <c r="H505" s="7"/>
      <c r="I505" s="7"/>
      <c r="J505" s="42"/>
    </row>
    <row r="506" spans="1:10" x14ac:dyDescent="0.35">
      <c r="A506" s="43">
        <f t="shared" si="27"/>
        <v>473</v>
      </c>
      <c r="B506" s="14"/>
      <c r="C506" s="14"/>
      <c r="D506" s="14"/>
      <c r="E506" s="14"/>
      <c r="F506" s="11"/>
      <c r="G506" s="10"/>
      <c r="H506" s="7"/>
      <c r="I506" s="7"/>
      <c r="J506" s="42"/>
    </row>
    <row r="507" spans="1:10" x14ac:dyDescent="0.35">
      <c r="A507" s="43">
        <f t="shared" si="27"/>
        <v>474</v>
      </c>
      <c r="B507" s="14"/>
      <c r="C507" s="14"/>
      <c r="D507" s="14"/>
      <c r="E507" s="14"/>
      <c r="F507" s="11"/>
      <c r="G507" s="10"/>
      <c r="H507" s="7"/>
      <c r="I507" s="7"/>
      <c r="J507" s="42"/>
    </row>
    <row r="508" spans="1:10" x14ac:dyDescent="0.35">
      <c r="A508" s="43">
        <f t="shared" si="27"/>
        <v>475</v>
      </c>
      <c r="B508" s="14"/>
      <c r="C508" s="14"/>
      <c r="D508" s="14"/>
      <c r="E508" s="14"/>
      <c r="F508" s="11"/>
      <c r="G508" s="10"/>
      <c r="H508" s="7"/>
      <c r="I508" s="7"/>
      <c r="J508" s="42"/>
    </row>
    <row r="509" spans="1:10" x14ac:dyDescent="0.35">
      <c r="A509" s="43">
        <f t="shared" si="27"/>
        <v>476</v>
      </c>
      <c r="B509" s="14"/>
      <c r="C509" s="14"/>
      <c r="D509" s="14"/>
      <c r="E509" s="14"/>
      <c r="F509" s="11"/>
      <c r="G509" s="10"/>
      <c r="H509" s="7"/>
      <c r="I509" s="7"/>
      <c r="J509" s="42"/>
    </row>
    <row r="510" spans="1:10" x14ac:dyDescent="0.35">
      <c r="A510" s="43">
        <f t="shared" si="27"/>
        <v>477</v>
      </c>
      <c r="B510" s="14"/>
      <c r="C510" s="14"/>
      <c r="D510" s="14"/>
      <c r="E510" s="14"/>
      <c r="F510" s="11"/>
      <c r="G510" s="10"/>
      <c r="H510" s="7"/>
      <c r="I510" s="7"/>
      <c r="J510" s="42"/>
    </row>
    <row r="511" spans="1:10" x14ac:dyDescent="0.35">
      <c r="A511" s="43">
        <f t="shared" si="27"/>
        <v>478</v>
      </c>
      <c r="B511" s="14"/>
      <c r="C511" s="14"/>
      <c r="D511" s="14"/>
      <c r="E511" s="14"/>
      <c r="F511" s="11"/>
      <c r="G511" s="10"/>
      <c r="H511" s="7"/>
      <c r="I511" s="7"/>
      <c r="J511" s="42"/>
    </row>
    <row r="512" spans="1:10" x14ac:dyDescent="0.35">
      <c r="A512" s="43">
        <f t="shared" si="27"/>
        <v>479</v>
      </c>
      <c r="B512" s="14"/>
      <c r="C512" s="14"/>
      <c r="D512" s="14"/>
      <c r="E512" s="14"/>
      <c r="F512" s="11"/>
      <c r="G512" s="10"/>
      <c r="H512" s="7"/>
      <c r="I512" s="7"/>
      <c r="J512" s="42"/>
    </row>
    <row r="513" spans="1:10" x14ac:dyDescent="0.35">
      <c r="A513" s="43">
        <f t="shared" si="27"/>
        <v>480</v>
      </c>
      <c r="B513" s="14"/>
      <c r="C513" s="14"/>
      <c r="D513" s="14"/>
      <c r="E513" s="14"/>
      <c r="F513" s="11"/>
      <c r="G513" s="10"/>
      <c r="H513" s="7"/>
      <c r="I513" s="7"/>
      <c r="J513" s="42"/>
    </row>
    <row r="514" spans="1:10" x14ac:dyDescent="0.35">
      <c r="A514" s="43">
        <f t="shared" si="27"/>
        <v>481</v>
      </c>
      <c r="B514" s="14"/>
      <c r="C514" s="14"/>
      <c r="D514" s="14"/>
      <c r="E514" s="14"/>
      <c r="F514" s="11"/>
      <c r="G514" s="10"/>
      <c r="H514" s="7"/>
      <c r="I514" s="7"/>
      <c r="J514" s="42"/>
    </row>
    <row r="515" spans="1:10" x14ac:dyDescent="0.35">
      <c r="A515" s="43">
        <f t="shared" si="27"/>
        <v>482</v>
      </c>
      <c r="B515" s="14"/>
      <c r="C515" s="14"/>
      <c r="D515" s="14"/>
      <c r="E515" s="14"/>
      <c r="F515" s="11"/>
      <c r="G515" s="10"/>
      <c r="H515" s="7"/>
      <c r="I515" s="7"/>
      <c r="J515" s="42"/>
    </row>
    <row r="516" spans="1:10" x14ac:dyDescent="0.35">
      <c r="A516" s="43">
        <f t="shared" si="27"/>
        <v>483</v>
      </c>
      <c r="B516" s="14"/>
      <c r="C516" s="14"/>
      <c r="D516" s="14"/>
      <c r="E516" s="14"/>
      <c r="F516" s="11"/>
      <c r="G516" s="10"/>
      <c r="H516" s="7"/>
      <c r="I516" s="7"/>
      <c r="J516" s="42"/>
    </row>
    <row r="517" spans="1:10" x14ac:dyDescent="0.35">
      <c r="A517" s="43">
        <f t="shared" si="27"/>
        <v>484</v>
      </c>
      <c r="B517" s="14"/>
      <c r="C517" s="14"/>
      <c r="D517" s="14"/>
      <c r="E517" s="14"/>
      <c r="F517" s="11"/>
      <c r="G517" s="10"/>
      <c r="H517" s="7"/>
      <c r="I517" s="7"/>
      <c r="J517" s="42"/>
    </row>
    <row r="518" spans="1:10" x14ac:dyDescent="0.35">
      <c r="A518" s="43">
        <f t="shared" si="27"/>
        <v>485</v>
      </c>
      <c r="B518" s="14"/>
      <c r="C518" s="14"/>
      <c r="D518" s="14"/>
      <c r="E518" s="14"/>
      <c r="F518" s="11"/>
      <c r="G518" s="10"/>
      <c r="H518" s="7"/>
      <c r="I518" s="7"/>
      <c r="J518" s="42"/>
    </row>
    <row r="519" spans="1:10" x14ac:dyDescent="0.35">
      <c r="A519" s="43">
        <f t="shared" si="27"/>
        <v>486</v>
      </c>
      <c r="B519" s="14"/>
      <c r="C519" s="14"/>
      <c r="D519" s="14"/>
      <c r="E519" s="14"/>
      <c r="F519" s="11"/>
      <c r="G519" s="10"/>
      <c r="H519" s="7"/>
      <c r="I519" s="7"/>
      <c r="J519" s="42"/>
    </row>
    <row r="520" spans="1:10" x14ac:dyDescent="0.35">
      <c r="A520" s="43">
        <f t="shared" si="27"/>
        <v>487</v>
      </c>
      <c r="B520" s="14"/>
      <c r="C520" s="14"/>
      <c r="D520" s="14"/>
      <c r="E520" s="14"/>
      <c r="F520" s="11"/>
      <c r="G520" s="10"/>
      <c r="H520" s="7"/>
      <c r="I520" s="7"/>
      <c r="J520" s="42"/>
    </row>
    <row r="521" spans="1:10" x14ac:dyDescent="0.35">
      <c r="A521" s="43">
        <f t="shared" si="27"/>
        <v>488</v>
      </c>
      <c r="B521" s="14"/>
      <c r="C521" s="14"/>
      <c r="D521" s="14"/>
      <c r="E521" s="14"/>
      <c r="F521" s="11"/>
      <c r="G521" s="10"/>
      <c r="H521" s="7"/>
      <c r="I521" s="7"/>
      <c r="J521" s="42"/>
    </row>
    <row r="522" spans="1:10" x14ac:dyDescent="0.35">
      <c r="A522" s="43">
        <f t="shared" si="27"/>
        <v>489</v>
      </c>
      <c r="B522" s="14"/>
      <c r="C522" s="14"/>
      <c r="D522" s="14"/>
      <c r="E522" s="14"/>
      <c r="F522" s="11"/>
      <c r="G522" s="10"/>
      <c r="H522" s="7"/>
      <c r="I522" s="7"/>
      <c r="J522" s="42"/>
    </row>
    <row r="523" spans="1:10" x14ac:dyDescent="0.35">
      <c r="A523" s="43">
        <f t="shared" si="27"/>
        <v>490</v>
      </c>
      <c r="B523" s="14"/>
      <c r="C523" s="14"/>
      <c r="D523" s="14"/>
      <c r="E523" s="14"/>
      <c r="F523" s="11"/>
      <c r="G523" s="10"/>
      <c r="H523" s="7"/>
      <c r="I523" s="7"/>
      <c r="J523" s="42"/>
    </row>
    <row r="524" spans="1:10" x14ac:dyDescent="0.35">
      <c r="A524" s="43">
        <f t="shared" si="27"/>
        <v>491</v>
      </c>
      <c r="B524" s="14"/>
      <c r="C524" s="14"/>
      <c r="D524" s="14"/>
      <c r="E524" s="14"/>
      <c r="F524" s="11"/>
      <c r="G524" s="10"/>
      <c r="H524" s="7"/>
      <c r="I524" s="7"/>
      <c r="J524" s="42"/>
    </row>
    <row r="525" spans="1:10" x14ac:dyDescent="0.35">
      <c r="A525" s="43">
        <f t="shared" si="27"/>
        <v>492</v>
      </c>
      <c r="B525" s="14"/>
      <c r="C525" s="14"/>
      <c r="D525" s="14"/>
      <c r="E525" s="14"/>
      <c r="F525" s="11"/>
      <c r="G525" s="10"/>
      <c r="H525" s="7"/>
      <c r="I525" s="7"/>
      <c r="J525" s="42"/>
    </row>
    <row r="526" spans="1:10" x14ac:dyDescent="0.35">
      <c r="A526" s="43">
        <f t="shared" si="27"/>
        <v>493</v>
      </c>
      <c r="B526" s="14"/>
      <c r="C526" s="14"/>
      <c r="D526" s="14"/>
      <c r="E526" s="14"/>
      <c r="F526" s="11"/>
      <c r="G526" s="10"/>
      <c r="H526" s="7"/>
      <c r="I526" s="7"/>
      <c r="J526" s="42"/>
    </row>
    <row r="527" spans="1:10" x14ac:dyDescent="0.35">
      <c r="A527" s="43">
        <f t="shared" si="27"/>
        <v>494</v>
      </c>
      <c r="B527" s="14"/>
      <c r="C527" s="14"/>
      <c r="D527" s="14"/>
      <c r="E527" s="14"/>
      <c r="F527" s="11"/>
      <c r="G527" s="10"/>
      <c r="H527" s="7"/>
      <c r="I527" s="7"/>
      <c r="J527" s="42"/>
    </row>
    <row r="528" spans="1:10" x14ac:dyDescent="0.35">
      <c r="A528" s="43">
        <f t="shared" si="27"/>
        <v>495</v>
      </c>
      <c r="B528" s="14"/>
      <c r="C528" s="14"/>
      <c r="D528" s="14"/>
      <c r="E528" s="14"/>
      <c r="F528" s="11"/>
      <c r="G528" s="10"/>
      <c r="H528" s="7"/>
      <c r="I528" s="7"/>
      <c r="J528" s="42"/>
    </row>
    <row r="529" spans="1:10" x14ac:dyDescent="0.35">
      <c r="A529" s="43">
        <f t="shared" si="27"/>
        <v>496</v>
      </c>
      <c r="B529" s="14"/>
      <c r="C529" s="14"/>
      <c r="D529" s="14"/>
      <c r="E529" s="14"/>
      <c r="F529" s="11"/>
      <c r="G529" s="10"/>
      <c r="H529" s="7"/>
      <c r="I529" s="7"/>
      <c r="J529" s="42"/>
    </row>
    <row r="530" spans="1:10" x14ac:dyDescent="0.35">
      <c r="A530" s="43">
        <f t="shared" si="27"/>
        <v>497</v>
      </c>
      <c r="B530" s="14"/>
      <c r="C530" s="14"/>
      <c r="D530" s="14"/>
      <c r="E530" s="14"/>
      <c r="F530" s="11"/>
      <c r="G530" s="10"/>
      <c r="H530" s="7"/>
      <c r="I530" s="7"/>
      <c r="J530" s="42"/>
    </row>
    <row r="531" spans="1:10" x14ac:dyDescent="0.35">
      <c r="A531" s="43">
        <f t="shared" si="27"/>
        <v>498</v>
      </c>
      <c r="B531" s="14"/>
      <c r="C531" s="14"/>
      <c r="D531" s="14"/>
      <c r="E531" s="14"/>
      <c r="F531" s="11"/>
      <c r="G531" s="10"/>
      <c r="H531" s="7"/>
      <c r="I531" s="7"/>
      <c r="J531" s="42"/>
    </row>
    <row r="532" spans="1:10" x14ac:dyDescent="0.35">
      <c r="A532" s="43">
        <f t="shared" si="27"/>
        <v>499</v>
      </c>
      <c r="B532" s="14"/>
      <c r="C532" s="14"/>
      <c r="D532" s="14"/>
      <c r="E532" s="14"/>
      <c r="F532" s="11"/>
      <c r="G532" s="10"/>
      <c r="H532" s="7"/>
      <c r="I532" s="7"/>
      <c r="J532" s="42"/>
    </row>
    <row r="533" spans="1:10" x14ac:dyDescent="0.35">
      <c r="A533" s="43">
        <f t="shared" si="27"/>
        <v>500</v>
      </c>
      <c r="B533" s="14"/>
      <c r="C533" s="14"/>
      <c r="D533" s="14"/>
      <c r="E533" s="14"/>
      <c r="F533" s="11"/>
      <c r="G533" s="10"/>
      <c r="H533" s="7"/>
      <c r="I533" s="7"/>
      <c r="J533" s="42"/>
    </row>
    <row r="534" spans="1:10" x14ac:dyDescent="0.35">
      <c r="A534" s="43">
        <f t="shared" si="27"/>
        <v>501</v>
      </c>
      <c r="B534" s="14"/>
      <c r="C534" s="14"/>
      <c r="D534" s="14"/>
      <c r="E534" s="14"/>
      <c r="F534" s="11"/>
      <c r="G534" s="10"/>
      <c r="H534" s="7"/>
      <c r="I534" s="7"/>
      <c r="J534" s="42"/>
    </row>
    <row r="535" spans="1:10" x14ac:dyDescent="0.35">
      <c r="A535" s="43">
        <f t="shared" si="27"/>
        <v>502</v>
      </c>
      <c r="B535" s="14"/>
      <c r="C535" s="14"/>
      <c r="D535" s="14"/>
      <c r="E535" s="14"/>
      <c r="F535" s="11"/>
      <c r="G535" s="10"/>
      <c r="H535" s="7"/>
      <c r="I535" s="7"/>
      <c r="J535" s="42"/>
    </row>
    <row r="536" spans="1:10" x14ac:dyDescent="0.35">
      <c r="A536" s="43">
        <f t="shared" si="27"/>
        <v>503</v>
      </c>
      <c r="B536" s="14"/>
      <c r="C536" s="14"/>
      <c r="D536" s="14"/>
      <c r="E536" s="14"/>
      <c r="F536" s="11"/>
      <c r="G536" s="10"/>
      <c r="H536" s="7"/>
      <c r="I536" s="7"/>
      <c r="J536" s="42"/>
    </row>
    <row r="537" spans="1:10" x14ac:dyDescent="0.35">
      <c r="A537" s="43">
        <f t="shared" si="27"/>
        <v>504</v>
      </c>
      <c r="B537" s="14"/>
      <c r="C537" s="14"/>
      <c r="D537" s="14"/>
      <c r="E537" s="14"/>
      <c r="F537" s="11"/>
      <c r="G537" s="10"/>
      <c r="H537" s="7"/>
      <c r="I537" s="7"/>
      <c r="J537" s="42"/>
    </row>
    <row r="538" spans="1:10" x14ac:dyDescent="0.35">
      <c r="A538" s="43">
        <f t="shared" si="27"/>
        <v>505</v>
      </c>
      <c r="B538" s="14"/>
      <c r="C538" s="14"/>
      <c r="D538" s="14"/>
      <c r="E538" s="14"/>
      <c r="F538" s="11"/>
      <c r="G538" s="10"/>
      <c r="H538" s="7"/>
      <c r="I538" s="7"/>
      <c r="J538" s="42"/>
    </row>
    <row r="539" spans="1:10" x14ac:dyDescent="0.35">
      <c r="A539" s="43">
        <f t="shared" si="27"/>
        <v>506</v>
      </c>
      <c r="B539" s="14"/>
      <c r="C539" s="14"/>
      <c r="D539" s="14"/>
      <c r="E539" s="14"/>
      <c r="F539" s="11"/>
      <c r="G539" s="10"/>
      <c r="H539" s="7"/>
      <c r="I539" s="7"/>
      <c r="J539" s="42"/>
    </row>
    <row r="540" spans="1:10" x14ac:dyDescent="0.35">
      <c r="A540" s="43">
        <f t="shared" si="27"/>
        <v>507</v>
      </c>
      <c r="B540" s="14"/>
      <c r="C540" s="14"/>
      <c r="D540" s="14"/>
      <c r="E540" s="14"/>
      <c r="F540" s="11"/>
      <c r="G540" s="10"/>
      <c r="H540" s="7"/>
      <c r="I540" s="7"/>
      <c r="J540" s="42"/>
    </row>
    <row r="541" spans="1:10" x14ac:dyDescent="0.35">
      <c r="A541" s="43">
        <f t="shared" si="27"/>
        <v>508</v>
      </c>
      <c r="B541" s="14"/>
      <c r="C541" s="14"/>
      <c r="D541" s="14"/>
      <c r="E541" s="14"/>
      <c r="F541" s="11"/>
      <c r="G541" s="10"/>
      <c r="H541" s="7"/>
      <c r="I541" s="7"/>
      <c r="J541" s="42"/>
    </row>
    <row r="542" spans="1:10" x14ac:dyDescent="0.35">
      <c r="A542" s="43">
        <f t="shared" si="27"/>
        <v>509</v>
      </c>
      <c r="B542" s="14"/>
      <c r="C542" s="14"/>
      <c r="D542" s="14"/>
      <c r="E542" s="14"/>
      <c r="F542" s="11"/>
      <c r="G542" s="10"/>
      <c r="H542" s="7"/>
      <c r="I542" s="7"/>
      <c r="J542" s="42"/>
    </row>
    <row r="543" spans="1:10" x14ac:dyDescent="0.35">
      <c r="A543" s="43">
        <f t="shared" si="27"/>
        <v>510</v>
      </c>
      <c r="B543" s="14"/>
      <c r="C543" s="14"/>
      <c r="D543" s="14"/>
      <c r="E543" s="14"/>
      <c r="F543" s="11"/>
      <c r="G543" s="10"/>
      <c r="H543" s="7"/>
      <c r="I543" s="7"/>
      <c r="J543" s="42"/>
    </row>
    <row r="544" spans="1:10" x14ac:dyDescent="0.35">
      <c r="A544" s="43">
        <f t="shared" si="27"/>
        <v>511</v>
      </c>
      <c r="B544" s="14"/>
      <c r="C544" s="14"/>
      <c r="D544" s="14"/>
      <c r="E544" s="14"/>
      <c r="F544" s="11"/>
      <c r="G544" s="10"/>
      <c r="H544" s="7"/>
      <c r="I544" s="7"/>
      <c r="J544" s="42"/>
    </row>
    <row r="545" spans="1:10" x14ac:dyDescent="0.35">
      <c r="A545" s="43">
        <f t="shared" si="27"/>
        <v>512</v>
      </c>
      <c r="B545" s="14"/>
      <c r="C545" s="14"/>
      <c r="D545" s="14"/>
      <c r="E545" s="14"/>
      <c r="F545" s="11"/>
      <c r="G545" s="10"/>
      <c r="H545" s="7"/>
      <c r="I545" s="7"/>
      <c r="J545" s="42"/>
    </row>
    <row r="546" spans="1:10" x14ac:dyDescent="0.35">
      <c r="A546" s="43">
        <f t="shared" si="27"/>
        <v>513</v>
      </c>
      <c r="B546" s="14"/>
      <c r="C546" s="14"/>
      <c r="D546" s="14"/>
      <c r="E546" s="14"/>
      <c r="F546" s="11"/>
      <c r="G546" s="10"/>
      <c r="H546" s="7"/>
      <c r="I546" s="7"/>
      <c r="J546" s="42"/>
    </row>
    <row r="547" spans="1:10" x14ac:dyDescent="0.35">
      <c r="A547" s="43">
        <f t="shared" si="27"/>
        <v>514</v>
      </c>
      <c r="B547" s="14"/>
      <c r="C547" s="14"/>
      <c r="D547" s="14"/>
      <c r="E547" s="14"/>
      <c r="F547" s="11"/>
      <c r="G547" s="10"/>
      <c r="H547" s="7"/>
      <c r="I547" s="7"/>
      <c r="J547" s="42"/>
    </row>
    <row r="548" spans="1:10" x14ac:dyDescent="0.35">
      <c r="A548" s="43">
        <f t="shared" ref="A548:A583" si="28">A547+1</f>
        <v>515</v>
      </c>
      <c r="B548" s="14"/>
      <c r="C548" s="14"/>
      <c r="D548" s="14"/>
      <c r="E548" s="14"/>
      <c r="F548" s="11"/>
      <c r="G548" s="10"/>
      <c r="H548" s="7"/>
      <c r="I548" s="7"/>
      <c r="J548" s="42"/>
    </row>
    <row r="549" spans="1:10" x14ac:dyDescent="0.35">
      <c r="A549" s="43">
        <f t="shared" si="28"/>
        <v>516</v>
      </c>
      <c r="B549" s="14"/>
      <c r="C549" s="14"/>
      <c r="D549" s="14"/>
      <c r="E549" s="14"/>
      <c r="F549" s="11"/>
      <c r="G549" s="10"/>
      <c r="H549" s="7"/>
      <c r="I549" s="7"/>
      <c r="J549" s="42"/>
    </row>
    <row r="550" spans="1:10" x14ac:dyDescent="0.35">
      <c r="A550" s="43">
        <f t="shared" si="28"/>
        <v>517</v>
      </c>
      <c r="B550" s="14"/>
      <c r="C550" s="14"/>
      <c r="D550" s="14"/>
      <c r="E550" s="14"/>
      <c r="F550" s="11"/>
      <c r="G550" s="10"/>
      <c r="H550" s="7"/>
      <c r="I550" s="7"/>
      <c r="J550" s="42"/>
    </row>
    <row r="551" spans="1:10" x14ac:dyDescent="0.35">
      <c r="A551" s="43">
        <f t="shared" si="28"/>
        <v>518</v>
      </c>
      <c r="B551" s="14"/>
      <c r="C551" s="14"/>
      <c r="D551" s="14"/>
      <c r="E551" s="14"/>
      <c r="F551" s="11"/>
      <c r="G551" s="10"/>
      <c r="H551" s="7"/>
      <c r="I551" s="7"/>
      <c r="J551" s="42"/>
    </row>
    <row r="552" spans="1:10" x14ac:dyDescent="0.35">
      <c r="A552" s="43">
        <f t="shared" si="28"/>
        <v>519</v>
      </c>
      <c r="B552" s="14"/>
      <c r="C552" s="14"/>
      <c r="D552" s="14"/>
      <c r="E552" s="14"/>
      <c r="F552" s="11"/>
      <c r="G552" s="10"/>
      <c r="H552" s="7"/>
      <c r="I552" s="7"/>
      <c r="J552" s="42"/>
    </row>
    <row r="553" spans="1:10" x14ac:dyDescent="0.35">
      <c r="A553" s="43">
        <f t="shared" si="28"/>
        <v>520</v>
      </c>
      <c r="B553" s="14"/>
      <c r="C553" s="14"/>
      <c r="D553" s="14"/>
      <c r="E553" s="14"/>
      <c r="F553" s="11"/>
      <c r="G553" s="10"/>
      <c r="H553" s="7"/>
      <c r="I553" s="7"/>
      <c r="J553" s="42"/>
    </row>
    <row r="554" spans="1:10" x14ac:dyDescent="0.35">
      <c r="A554" s="43">
        <f t="shared" si="28"/>
        <v>521</v>
      </c>
      <c r="B554" s="14"/>
      <c r="C554" s="14"/>
      <c r="D554" s="14"/>
      <c r="E554" s="14"/>
      <c r="F554" s="11"/>
      <c r="G554" s="10"/>
      <c r="H554" s="7"/>
      <c r="I554" s="7"/>
      <c r="J554" s="42"/>
    </row>
    <row r="555" spans="1:10" x14ac:dyDescent="0.35">
      <c r="A555" s="43">
        <f t="shared" si="28"/>
        <v>522</v>
      </c>
      <c r="B555" s="14"/>
      <c r="C555" s="14"/>
      <c r="D555" s="14"/>
      <c r="E555" s="14"/>
      <c r="F555" s="11"/>
      <c r="G555" s="10"/>
      <c r="H555" s="7"/>
      <c r="I555" s="7"/>
      <c r="J555" s="42"/>
    </row>
    <row r="556" spans="1:10" x14ac:dyDescent="0.35">
      <c r="A556" s="43">
        <f t="shared" si="28"/>
        <v>523</v>
      </c>
      <c r="B556" s="14"/>
      <c r="C556" s="14"/>
      <c r="D556" s="14"/>
      <c r="E556" s="14"/>
      <c r="F556" s="11"/>
      <c r="G556" s="10"/>
      <c r="H556" s="7"/>
      <c r="I556" s="7"/>
      <c r="J556" s="42"/>
    </row>
    <row r="557" spans="1:10" x14ac:dyDescent="0.35">
      <c r="A557" s="43">
        <f t="shared" si="28"/>
        <v>524</v>
      </c>
      <c r="B557" s="14"/>
      <c r="C557" s="14"/>
      <c r="D557" s="14"/>
      <c r="E557" s="14"/>
      <c r="F557" s="11"/>
      <c r="G557" s="10"/>
      <c r="H557" s="7"/>
      <c r="I557" s="7"/>
      <c r="J557" s="42"/>
    </row>
    <row r="558" spans="1:10" x14ac:dyDescent="0.35">
      <c r="A558" s="43">
        <f t="shared" si="28"/>
        <v>525</v>
      </c>
      <c r="B558" s="14"/>
      <c r="C558" s="14"/>
      <c r="D558" s="14"/>
      <c r="E558" s="14"/>
      <c r="F558" s="11"/>
      <c r="G558" s="10"/>
      <c r="H558" s="7"/>
      <c r="I558" s="7"/>
      <c r="J558" s="42"/>
    </row>
    <row r="559" spans="1:10" x14ac:dyDescent="0.35">
      <c r="A559" s="43">
        <f t="shared" si="28"/>
        <v>526</v>
      </c>
      <c r="B559" s="14"/>
      <c r="C559" s="14"/>
      <c r="D559" s="14"/>
      <c r="E559" s="14"/>
      <c r="F559" s="11"/>
      <c r="G559" s="10"/>
      <c r="H559" s="7"/>
      <c r="I559" s="7"/>
      <c r="J559" s="42"/>
    </row>
    <row r="560" spans="1:10" x14ac:dyDescent="0.35">
      <c r="A560" s="43">
        <f t="shared" si="28"/>
        <v>527</v>
      </c>
      <c r="B560" s="14"/>
      <c r="C560" s="14"/>
      <c r="D560" s="14"/>
      <c r="E560" s="14"/>
      <c r="F560" s="11"/>
      <c r="G560" s="10"/>
      <c r="H560" s="7"/>
      <c r="I560" s="7"/>
      <c r="J560" s="42"/>
    </row>
    <row r="561" spans="1:10" x14ac:dyDescent="0.35">
      <c r="A561" s="43">
        <f t="shared" si="28"/>
        <v>528</v>
      </c>
      <c r="B561" s="14"/>
      <c r="C561" s="14"/>
      <c r="D561" s="14"/>
      <c r="E561" s="14"/>
      <c r="F561" s="11"/>
      <c r="G561" s="10"/>
      <c r="H561" s="7"/>
      <c r="I561" s="7"/>
      <c r="J561" s="42"/>
    </row>
    <row r="562" spans="1:10" x14ac:dyDescent="0.35">
      <c r="A562" s="43">
        <f t="shared" si="28"/>
        <v>529</v>
      </c>
      <c r="B562" s="14"/>
      <c r="C562" s="14"/>
      <c r="D562" s="14"/>
      <c r="E562" s="14"/>
      <c r="F562" s="11"/>
      <c r="G562" s="10"/>
      <c r="H562" s="7"/>
      <c r="I562" s="7"/>
      <c r="J562" s="42"/>
    </row>
    <row r="563" spans="1:10" x14ac:dyDescent="0.35">
      <c r="A563" s="43">
        <f t="shared" si="28"/>
        <v>530</v>
      </c>
      <c r="B563" s="14"/>
      <c r="C563" s="14"/>
      <c r="D563" s="14"/>
      <c r="E563" s="14"/>
      <c r="F563" s="11"/>
      <c r="G563" s="10"/>
      <c r="H563" s="7"/>
      <c r="I563" s="7"/>
      <c r="J563" s="42"/>
    </row>
    <row r="564" spans="1:10" x14ac:dyDescent="0.35">
      <c r="A564" s="43">
        <f t="shared" si="28"/>
        <v>531</v>
      </c>
      <c r="B564" s="14"/>
      <c r="C564" s="14"/>
      <c r="D564" s="14"/>
      <c r="E564" s="14"/>
      <c r="F564" s="11"/>
      <c r="G564" s="10"/>
      <c r="H564" s="7"/>
      <c r="I564" s="7"/>
      <c r="J564" s="42"/>
    </row>
    <row r="565" spans="1:10" x14ac:dyDescent="0.35">
      <c r="A565" s="43">
        <f t="shared" si="28"/>
        <v>532</v>
      </c>
      <c r="B565" s="14"/>
      <c r="C565" s="14"/>
      <c r="D565" s="14"/>
      <c r="E565" s="14"/>
      <c r="F565" s="11"/>
      <c r="G565" s="10"/>
      <c r="H565" s="7"/>
      <c r="I565" s="7"/>
      <c r="J565" s="42"/>
    </row>
    <row r="566" spans="1:10" x14ac:dyDescent="0.35">
      <c r="A566" s="43">
        <f t="shared" si="28"/>
        <v>533</v>
      </c>
      <c r="B566" s="14"/>
      <c r="C566" s="14"/>
      <c r="D566" s="14"/>
      <c r="E566" s="14"/>
      <c r="F566" s="11"/>
      <c r="G566" s="10"/>
      <c r="H566" s="7"/>
      <c r="I566" s="7"/>
      <c r="J566" s="42"/>
    </row>
    <row r="567" spans="1:10" x14ac:dyDescent="0.35">
      <c r="A567" s="43">
        <f t="shared" si="28"/>
        <v>534</v>
      </c>
      <c r="B567" s="14"/>
      <c r="C567" s="14"/>
      <c r="D567" s="14"/>
      <c r="E567" s="14"/>
      <c r="F567" s="11"/>
      <c r="G567" s="10"/>
      <c r="H567" s="7"/>
      <c r="I567" s="7"/>
      <c r="J567" s="42"/>
    </row>
    <row r="568" spans="1:10" x14ac:dyDescent="0.35">
      <c r="A568" s="43">
        <f t="shared" si="28"/>
        <v>535</v>
      </c>
      <c r="B568" s="14"/>
      <c r="C568" s="14"/>
      <c r="D568" s="14"/>
      <c r="E568" s="14"/>
      <c r="F568" s="11"/>
      <c r="G568" s="10"/>
      <c r="H568" s="7"/>
      <c r="I568" s="7"/>
      <c r="J568" s="42"/>
    </row>
    <row r="569" spans="1:10" x14ac:dyDescent="0.35">
      <c r="A569" s="43">
        <f t="shared" si="28"/>
        <v>536</v>
      </c>
      <c r="B569" s="14"/>
      <c r="C569" s="14"/>
      <c r="D569" s="14"/>
      <c r="E569" s="14"/>
      <c r="F569" s="11"/>
      <c r="G569" s="10"/>
      <c r="H569" s="7"/>
      <c r="I569" s="7"/>
      <c r="J569" s="42"/>
    </row>
    <row r="570" spans="1:10" x14ac:dyDescent="0.35">
      <c r="A570" s="43">
        <f t="shared" si="28"/>
        <v>537</v>
      </c>
      <c r="B570" s="14"/>
      <c r="C570" s="14"/>
      <c r="D570" s="14"/>
      <c r="E570" s="14"/>
      <c r="F570" s="11"/>
      <c r="G570" s="10"/>
      <c r="H570" s="7"/>
      <c r="I570" s="7"/>
      <c r="J570" s="42"/>
    </row>
    <row r="571" spans="1:10" x14ac:dyDescent="0.35">
      <c r="A571" s="43">
        <f t="shared" si="28"/>
        <v>538</v>
      </c>
      <c r="B571" s="14"/>
      <c r="C571" s="14"/>
      <c r="D571" s="14"/>
      <c r="E571" s="14"/>
      <c r="F571" s="11"/>
      <c r="G571" s="10"/>
      <c r="H571" s="7"/>
      <c r="I571" s="7"/>
      <c r="J571" s="42"/>
    </row>
    <row r="572" spans="1:10" x14ac:dyDescent="0.35">
      <c r="A572" s="43">
        <f t="shared" si="28"/>
        <v>539</v>
      </c>
      <c r="B572" s="14"/>
      <c r="C572" s="14"/>
      <c r="D572" s="14"/>
      <c r="E572" s="14"/>
      <c r="F572" s="11"/>
      <c r="G572" s="10"/>
      <c r="H572" s="7"/>
      <c r="I572" s="7"/>
      <c r="J572" s="42"/>
    </row>
    <row r="573" spans="1:10" x14ac:dyDescent="0.35">
      <c r="A573" s="43">
        <f t="shared" si="28"/>
        <v>540</v>
      </c>
      <c r="B573" s="14"/>
      <c r="C573" s="14"/>
      <c r="D573" s="14"/>
      <c r="E573" s="14"/>
      <c r="F573" s="11"/>
      <c r="G573" s="10"/>
      <c r="H573" s="7"/>
      <c r="I573" s="7"/>
      <c r="J573" s="42"/>
    </row>
    <row r="574" spans="1:10" x14ac:dyDescent="0.35">
      <c r="A574" s="43">
        <f t="shared" si="28"/>
        <v>541</v>
      </c>
      <c r="B574" s="14"/>
      <c r="C574" s="14"/>
      <c r="D574" s="14"/>
      <c r="E574" s="14"/>
      <c r="F574" s="11"/>
      <c r="G574" s="10"/>
      <c r="H574" s="7"/>
      <c r="I574" s="7"/>
      <c r="J574" s="42"/>
    </row>
    <row r="575" spans="1:10" x14ac:dyDescent="0.35">
      <c r="A575" s="43">
        <f t="shared" si="28"/>
        <v>542</v>
      </c>
      <c r="B575" s="14"/>
      <c r="C575" s="14"/>
      <c r="D575" s="14"/>
      <c r="E575" s="14"/>
      <c r="F575" s="11"/>
      <c r="G575" s="10"/>
      <c r="H575" s="7"/>
      <c r="I575" s="7"/>
      <c r="J575" s="42"/>
    </row>
    <row r="576" spans="1:10" x14ac:dyDescent="0.35">
      <c r="A576" s="43">
        <f t="shared" si="28"/>
        <v>543</v>
      </c>
      <c r="B576" s="14"/>
      <c r="C576" s="14"/>
      <c r="D576" s="14"/>
      <c r="E576" s="14"/>
      <c r="F576" s="11"/>
      <c r="G576" s="10"/>
      <c r="H576" s="7"/>
      <c r="I576" s="7"/>
      <c r="J576" s="42"/>
    </row>
    <row r="577" spans="1:10" x14ac:dyDescent="0.35">
      <c r="A577" s="43">
        <f t="shared" si="28"/>
        <v>544</v>
      </c>
      <c r="B577" s="14"/>
      <c r="C577" s="14"/>
      <c r="D577" s="14"/>
      <c r="E577" s="14"/>
      <c r="F577" s="11"/>
      <c r="G577" s="10"/>
      <c r="H577" s="7"/>
      <c r="I577" s="7"/>
      <c r="J577" s="42"/>
    </row>
    <row r="578" spans="1:10" x14ac:dyDescent="0.35">
      <c r="A578" s="43">
        <f t="shared" si="28"/>
        <v>545</v>
      </c>
      <c r="B578" s="14"/>
      <c r="C578" s="14"/>
      <c r="D578" s="14"/>
      <c r="E578" s="14"/>
      <c r="F578" s="11"/>
      <c r="G578" s="10"/>
      <c r="H578" s="7"/>
      <c r="I578" s="7"/>
      <c r="J578" s="42"/>
    </row>
    <row r="579" spans="1:10" x14ac:dyDescent="0.35">
      <c r="A579" s="43">
        <f t="shared" si="28"/>
        <v>546</v>
      </c>
      <c r="B579" s="14"/>
      <c r="C579" s="14"/>
      <c r="D579" s="14"/>
      <c r="E579" s="14"/>
      <c r="F579" s="11"/>
      <c r="G579" s="10"/>
      <c r="H579" s="7"/>
      <c r="I579" s="7"/>
      <c r="J579" s="42"/>
    </row>
    <row r="580" spans="1:10" x14ac:dyDescent="0.35">
      <c r="A580" s="43">
        <f t="shared" si="28"/>
        <v>547</v>
      </c>
      <c r="B580" s="14"/>
      <c r="C580" s="14"/>
      <c r="D580" s="14"/>
      <c r="E580" s="14"/>
      <c r="F580" s="11"/>
      <c r="G580" s="10"/>
      <c r="H580" s="7"/>
      <c r="I580" s="7"/>
      <c r="J580" s="42"/>
    </row>
    <row r="581" spans="1:10" x14ac:dyDescent="0.35">
      <c r="A581" s="43">
        <f t="shared" si="28"/>
        <v>548</v>
      </c>
      <c r="B581" s="14"/>
      <c r="C581" s="14"/>
      <c r="D581" s="14"/>
      <c r="E581" s="14"/>
      <c r="F581" s="11"/>
      <c r="G581" s="10"/>
      <c r="H581" s="7"/>
      <c r="I581" s="7"/>
      <c r="J581" s="42"/>
    </row>
    <row r="582" spans="1:10" x14ac:dyDescent="0.35">
      <c r="A582" s="43">
        <f t="shared" si="28"/>
        <v>549</v>
      </c>
      <c r="B582" s="14"/>
      <c r="C582" s="14"/>
      <c r="D582" s="14"/>
      <c r="E582" s="14"/>
      <c r="F582" s="11"/>
      <c r="G582" s="10"/>
      <c r="H582" s="7"/>
      <c r="I582" s="7"/>
      <c r="J582" s="42"/>
    </row>
    <row r="583" spans="1:10" ht="15" thickBot="1" x14ac:dyDescent="0.4">
      <c r="A583" s="44">
        <f t="shared" si="28"/>
        <v>550</v>
      </c>
      <c r="B583" s="45"/>
      <c r="C583" s="45"/>
      <c r="D583" s="45"/>
      <c r="E583" s="45"/>
      <c r="F583" s="46"/>
      <c r="G583" s="47"/>
      <c r="H583" s="48"/>
      <c r="I583" s="48"/>
      <c r="J583" s="49"/>
    </row>
  </sheetData>
  <mergeCells count="90">
    <mergeCell ref="A30:B30"/>
    <mergeCell ref="A31:J31"/>
    <mergeCell ref="A32:A33"/>
    <mergeCell ref="B32:B33"/>
    <mergeCell ref="C32:E32"/>
    <mergeCell ref="F32:F33"/>
    <mergeCell ref="G32:I32"/>
    <mergeCell ref="J32:J33"/>
    <mergeCell ref="J16:J17"/>
    <mergeCell ref="A20:F20"/>
    <mergeCell ref="H20:J20"/>
    <mergeCell ref="A15:J15"/>
    <mergeCell ref="A19:J19"/>
    <mergeCell ref="A14:D14"/>
    <mergeCell ref="A12:D12"/>
    <mergeCell ref="A13:D13"/>
    <mergeCell ref="F12:F14"/>
    <mergeCell ref="G12:I12"/>
    <mergeCell ref="G13:I13"/>
    <mergeCell ref="G14:I14"/>
    <mergeCell ref="X8:X9"/>
    <mergeCell ref="AD6:AD9"/>
    <mergeCell ref="AE6:AE9"/>
    <mergeCell ref="G7:I7"/>
    <mergeCell ref="N7:N9"/>
    <mergeCell ref="O7:O9"/>
    <mergeCell ref="P7:P9"/>
    <mergeCell ref="AB3:AB9"/>
    <mergeCell ref="AC3:AE5"/>
    <mergeCell ref="F8:J8"/>
    <mergeCell ref="Q8:Q9"/>
    <mergeCell ref="R8:R9"/>
    <mergeCell ref="S8:S9"/>
    <mergeCell ref="T8:T9"/>
    <mergeCell ref="F9:I9"/>
    <mergeCell ref="E6:F6"/>
    <mergeCell ref="A5:C5"/>
    <mergeCell ref="D5:J5"/>
    <mergeCell ref="AH5:AH9"/>
    <mergeCell ref="Q3:R7"/>
    <mergeCell ref="S3:T7"/>
    <mergeCell ref="U3:V5"/>
    <mergeCell ref="W3:W9"/>
    <mergeCell ref="X3:Y7"/>
    <mergeCell ref="Z3:Z9"/>
    <mergeCell ref="Y8:Y9"/>
    <mergeCell ref="A3:B3"/>
    <mergeCell ref="G3:H3"/>
    <mergeCell ref="L3:L9"/>
    <mergeCell ref="M3:M9"/>
    <mergeCell ref="N3:P6"/>
    <mergeCell ref="A4:B4"/>
    <mergeCell ref="A1:J1"/>
    <mergeCell ref="B2:G2"/>
    <mergeCell ref="L2:P2"/>
    <mergeCell ref="Q2:T2"/>
    <mergeCell ref="U2:AL2"/>
    <mergeCell ref="L1:AL1"/>
    <mergeCell ref="AH3:AL4"/>
    <mergeCell ref="AL5:AL9"/>
    <mergeCell ref="AG6:AG9"/>
    <mergeCell ref="D9:D10"/>
    <mergeCell ref="E9:E10"/>
    <mergeCell ref="AI5:AI9"/>
    <mergeCell ref="AJ5:AJ9"/>
    <mergeCell ref="AK5:AK9"/>
    <mergeCell ref="G6:I6"/>
    <mergeCell ref="U6:U9"/>
    <mergeCell ref="V6:V9"/>
    <mergeCell ref="AC6:AC9"/>
    <mergeCell ref="AA3:AA9"/>
    <mergeCell ref="AF6:AF9"/>
    <mergeCell ref="AF3:AG5"/>
    <mergeCell ref="F4:I4"/>
    <mergeCell ref="E7:F7"/>
    <mergeCell ref="L21:M29"/>
    <mergeCell ref="A22:F22"/>
    <mergeCell ref="A23:F23"/>
    <mergeCell ref="A24:F24"/>
    <mergeCell ref="A25:H25"/>
    <mergeCell ref="J27:J28"/>
    <mergeCell ref="A27:B27"/>
    <mergeCell ref="A21:F21"/>
    <mergeCell ref="A26:J26"/>
    <mergeCell ref="A28:B28"/>
    <mergeCell ref="A29:B29"/>
    <mergeCell ref="A8:E8"/>
    <mergeCell ref="A9:C9"/>
    <mergeCell ref="F10:I10"/>
    <mergeCell ref="F11:I1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087EEA-603A-4F04-9B21-D80FC372C053}">
  <sheetPr>
    <tabColor rgb="FFFFFF00"/>
  </sheetPr>
  <dimension ref="A1:AL583"/>
  <sheetViews>
    <sheetView zoomScale="90" zoomScaleNormal="90" workbookViewId="0">
      <selection sqref="A1:J1"/>
    </sheetView>
  </sheetViews>
  <sheetFormatPr defaultRowHeight="14.5" x14ac:dyDescent="0.35"/>
  <cols>
    <col min="1" max="1" width="10.81640625" style="1" customWidth="1"/>
    <col min="2" max="2" width="10.54296875" style="1" customWidth="1"/>
    <col min="3" max="3" width="8.81640625" style="1" customWidth="1"/>
    <col min="4" max="4" width="10.453125" style="1" customWidth="1"/>
    <col min="5" max="5" width="9.453125" style="1" customWidth="1"/>
    <col min="6" max="6" width="9.81640625" style="1" customWidth="1"/>
    <col min="7" max="7" width="8.7265625" style="1"/>
    <col min="8" max="8" width="8.453125" style="1" customWidth="1"/>
    <col min="9" max="9" width="12.26953125" style="1" customWidth="1"/>
    <col min="10" max="10" width="10.453125" style="1" customWidth="1"/>
    <col min="11" max="11" width="3.26953125" customWidth="1"/>
    <col min="12" max="12" width="7.90625" customWidth="1"/>
    <col min="13" max="33" width="6.6328125" customWidth="1"/>
    <col min="34" max="34" width="8.1796875" customWidth="1"/>
    <col min="35" max="37" width="6.6328125" customWidth="1"/>
    <col min="38" max="38" width="8.26953125" customWidth="1"/>
  </cols>
  <sheetData>
    <row r="1" spans="1:38" ht="15" thickBot="1" x14ac:dyDescent="0.4">
      <c r="A1" s="342" t="s">
        <v>153</v>
      </c>
      <c r="B1" s="343"/>
      <c r="C1" s="343"/>
      <c r="D1" s="343"/>
      <c r="E1" s="343"/>
      <c r="F1" s="343"/>
      <c r="G1" s="343"/>
      <c r="H1" s="343"/>
      <c r="I1" s="343"/>
      <c r="J1" s="344"/>
      <c r="L1" s="327" t="s">
        <v>133</v>
      </c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  <c r="AB1" s="327"/>
      <c r="AC1" s="327"/>
      <c r="AD1" s="327"/>
      <c r="AE1" s="327"/>
      <c r="AF1" s="327"/>
      <c r="AG1" s="327"/>
      <c r="AH1" s="327"/>
      <c r="AI1" s="327"/>
      <c r="AJ1" s="327"/>
      <c r="AK1" s="327"/>
      <c r="AL1" s="327"/>
    </row>
    <row r="2" spans="1:38" ht="16" customHeight="1" thickBot="1" x14ac:dyDescent="0.4">
      <c r="A2" s="39" t="s">
        <v>100</v>
      </c>
      <c r="B2" s="345" t="s">
        <v>104</v>
      </c>
      <c r="C2" s="346"/>
      <c r="D2" s="346"/>
      <c r="E2" s="346"/>
      <c r="F2" s="346"/>
      <c r="G2" s="347"/>
      <c r="H2" s="73" t="s">
        <v>109</v>
      </c>
      <c r="I2" s="25" t="s">
        <v>62</v>
      </c>
      <c r="J2" s="26">
        <v>43816</v>
      </c>
      <c r="L2" s="301" t="s">
        <v>67</v>
      </c>
      <c r="M2" s="248"/>
      <c r="N2" s="248"/>
      <c r="O2" s="248"/>
      <c r="P2" s="248"/>
      <c r="Q2" s="249" t="s">
        <v>68</v>
      </c>
      <c r="R2" s="248"/>
      <c r="S2" s="248"/>
      <c r="T2" s="248"/>
      <c r="U2" s="250" t="s">
        <v>69</v>
      </c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  <c r="AG2" s="251"/>
      <c r="AH2" s="251"/>
      <c r="AI2" s="251"/>
      <c r="AJ2" s="251"/>
      <c r="AK2" s="251"/>
      <c r="AL2" s="252"/>
    </row>
    <row r="3" spans="1:38" ht="24" customHeight="1" x14ac:dyDescent="0.35">
      <c r="A3" s="348" t="s">
        <v>52</v>
      </c>
      <c r="B3" s="349"/>
      <c r="C3" s="15">
        <v>56789</v>
      </c>
      <c r="D3" s="22" t="s">
        <v>44</v>
      </c>
      <c r="E3" s="24">
        <v>3</v>
      </c>
      <c r="F3" s="23" t="s">
        <v>45</v>
      </c>
      <c r="G3" s="350" t="s">
        <v>22</v>
      </c>
      <c r="H3" s="350"/>
      <c r="I3" s="2">
        <v>43815</v>
      </c>
      <c r="J3" s="16">
        <v>0.92291666666666661</v>
      </c>
      <c r="L3" s="302" t="s">
        <v>70</v>
      </c>
      <c r="M3" s="225" t="s">
        <v>71</v>
      </c>
      <c r="N3" s="254" t="s">
        <v>72</v>
      </c>
      <c r="O3" s="255"/>
      <c r="P3" s="256"/>
      <c r="Q3" s="225" t="s">
        <v>73</v>
      </c>
      <c r="R3" s="225"/>
      <c r="S3" s="225" t="s">
        <v>74</v>
      </c>
      <c r="T3" s="225"/>
      <c r="U3" s="220" t="s">
        <v>129</v>
      </c>
      <c r="V3" s="220"/>
      <c r="W3" s="260" t="s">
        <v>92</v>
      </c>
      <c r="X3" s="220" t="s">
        <v>75</v>
      </c>
      <c r="Y3" s="220"/>
      <c r="Z3" s="222" t="s">
        <v>130</v>
      </c>
      <c r="AA3" s="225" t="s">
        <v>76</v>
      </c>
      <c r="AB3" s="225" t="s">
        <v>77</v>
      </c>
      <c r="AC3" s="304" t="s">
        <v>78</v>
      </c>
      <c r="AD3" s="304"/>
      <c r="AE3" s="304"/>
      <c r="AF3" s="225" t="s">
        <v>131</v>
      </c>
      <c r="AG3" s="225"/>
      <c r="AH3" s="254" t="s">
        <v>93</v>
      </c>
      <c r="AI3" s="255"/>
      <c r="AJ3" s="255"/>
      <c r="AK3" s="255"/>
      <c r="AL3" s="295"/>
    </row>
    <row r="4" spans="1:38" ht="17.149999999999999" customHeight="1" x14ac:dyDescent="0.35">
      <c r="A4" s="351" t="s">
        <v>64</v>
      </c>
      <c r="B4" s="352"/>
      <c r="C4" s="64" t="s">
        <v>156</v>
      </c>
      <c r="D4" s="40"/>
      <c r="E4" s="40"/>
      <c r="F4" s="305" t="s">
        <v>47</v>
      </c>
      <c r="G4" s="306"/>
      <c r="H4" s="306"/>
      <c r="I4" s="306"/>
      <c r="J4" s="16" t="s">
        <v>25</v>
      </c>
      <c r="L4" s="303"/>
      <c r="M4" s="253"/>
      <c r="N4" s="257"/>
      <c r="O4" s="258"/>
      <c r="P4" s="259"/>
      <c r="Q4" s="225"/>
      <c r="R4" s="225"/>
      <c r="S4" s="225"/>
      <c r="T4" s="225"/>
      <c r="U4" s="220"/>
      <c r="V4" s="220"/>
      <c r="W4" s="261"/>
      <c r="X4" s="220"/>
      <c r="Y4" s="220"/>
      <c r="Z4" s="223"/>
      <c r="AA4" s="225"/>
      <c r="AB4" s="225"/>
      <c r="AC4" s="304"/>
      <c r="AD4" s="304"/>
      <c r="AE4" s="304"/>
      <c r="AF4" s="225"/>
      <c r="AG4" s="225"/>
      <c r="AH4" s="296"/>
      <c r="AI4" s="297"/>
      <c r="AJ4" s="297"/>
      <c r="AK4" s="297"/>
      <c r="AL4" s="298"/>
    </row>
    <row r="5" spans="1:38" ht="29.15" customHeight="1" x14ac:dyDescent="0.35">
      <c r="A5" s="307" t="s">
        <v>49</v>
      </c>
      <c r="B5" s="308"/>
      <c r="C5" s="309"/>
      <c r="D5" s="310" t="s">
        <v>63</v>
      </c>
      <c r="E5" s="311"/>
      <c r="F5" s="311"/>
      <c r="G5" s="311"/>
      <c r="H5" s="311"/>
      <c r="I5" s="311"/>
      <c r="J5" s="312"/>
      <c r="L5" s="303"/>
      <c r="M5" s="253"/>
      <c r="N5" s="257"/>
      <c r="O5" s="258"/>
      <c r="P5" s="259"/>
      <c r="Q5" s="225"/>
      <c r="R5" s="225"/>
      <c r="S5" s="225"/>
      <c r="T5" s="225"/>
      <c r="U5" s="220"/>
      <c r="V5" s="220"/>
      <c r="W5" s="261"/>
      <c r="X5" s="220"/>
      <c r="Y5" s="220"/>
      <c r="Z5" s="223"/>
      <c r="AA5" s="225"/>
      <c r="AB5" s="225"/>
      <c r="AC5" s="304"/>
      <c r="AD5" s="304"/>
      <c r="AE5" s="304"/>
      <c r="AF5" s="225"/>
      <c r="AG5" s="225"/>
      <c r="AH5" s="263" t="s">
        <v>102</v>
      </c>
      <c r="AI5" s="263" t="s">
        <v>80</v>
      </c>
      <c r="AJ5" s="263" t="s">
        <v>90</v>
      </c>
      <c r="AK5" s="263" t="s">
        <v>91</v>
      </c>
      <c r="AL5" s="218" t="s">
        <v>81</v>
      </c>
    </row>
    <row r="6" spans="1:38" ht="14.5" customHeight="1" x14ac:dyDescent="0.35">
      <c r="A6" s="162" t="s">
        <v>0</v>
      </c>
      <c r="B6" s="160" t="s">
        <v>1</v>
      </c>
      <c r="C6" s="160" t="s">
        <v>43</v>
      </c>
      <c r="D6" s="161" t="s">
        <v>46</v>
      </c>
      <c r="E6" s="315" t="s">
        <v>143</v>
      </c>
      <c r="F6" s="316"/>
      <c r="G6" s="313" t="s">
        <v>95</v>
      </c>
      <c r="H6" s="314"/>
      <c r="I6" s="314"/>
      <c r="J6" s="137">
        <v>4</v>
      </c>
      <c r="L6" s="303"/>
      <c r="M6" s="253"/>
      <c r="N6" s="257"/>
      <c r="O6" s="258"/>
      <c r="P6" s="259"/>
      <c r="Q6" s="225"/>
      <c r="R6" s="225"/>
      <c r="S6" s="225"/>
      <c r="T6" s="225"/>
      <c r="U6" s="220" t="s">
        <v>128</v>
      </c>
      <c r="V6" s="294" t="s">
        <v>82</v>
      </c>
      <c r="W6" s="261"/>
      <c r="X6" s="220"/>
      <c r="Y6" s="220"/>
      <c r="Z6" s="223"/>
      <c r="AA6" s="225"/>
      <c r="AB6" s="225"/>
      <c r="AC6" s="225" t="s">
        <v>132</v>
      </c>
      <c r="AD6" s="225" t="s">
        <v>89</v>
      </c>
      <c r="AE6" s="225" t="s">
        <v>83</v>
      </c>
      <c r="AF6" s="225" t="s">
        <v>139</v>
      </c>
      <c r="AG6" s="225" t="s">
        <v>84</v>
      </c>
      <c r="AH6" s="261"/>
      <c r="AI6" s="261"/>
      <c r="AJ6" s="261"/>
      <c r="AK6" s="261"/>
      <c r="AL6" s="219"/>
    </row>
    <row r="7" spans="1:38" ht="15" customHeight="1" thickBot="1" x14ac:dyDescent="0.4">
      <c r="A7" s="163" t="s">
        <v>33</v>
      </c>
      <c r="B7" s="164" t="s">
        <v>29</v>
      </c>
      <c r="C7" s="165" t="s">
        <v>144</v>
      </c>
      <c r="D7" s="27" t="s">
        <v>34</v>
      </c>
      <c r="E7" s="299" t="s">
        <v>145</v>
      </c>
      <c r="F7" s="300"/>
      <c r="G7" s="340" t="s">
        <v>40</v>
      </c>
      <c r="H7" s="341"/>
      <c r="I7" s="341"/>
      <c r="J7" s="28">
        <v>4.03</v>
      </c>
      <c r="L7" s="303"/>
      <c r="M7" s="253"/>
      <c r="N7" s="225" t="s">
        <v>85</v>
      </c>
      <c r="O7" s="225" t="s">
        <v>86</v>
      </c>
      <c r="P7" s="225" t="s">
        <v>87</v>
      </c>
      <c r="Q7" s="225"/>
      <c r="R7" s="225"/>
      <c r="S7" s="225"/>
      <c r="T7" s="225"/>
      <c r="U7" s="220"/>
      <c r="V7" s="294"/>
      <c r="W7" s="261"/>
      <c r="X7" s="220"/>
      <c r="Y7" s="220"/>
      <c r="Z7" s="223"/>
      <c r="AA7" s="225"/>
      <c r="AB7" s="225"/>
      <c r="AC7" s="225"/>
      <c r="AD7" s="225"/>
      <c r="AE7" s="225"/>
      <c r="AF7" s="225"/>
      <c r="AG7" s="225"/>
      <c r="AH7" s="261"/>
      <c r="AI7" s="261"/>
      <c r="AJ7" s="261"/>
      <c r="AK7" s="261"/>
      <c r="AL7" s="219"/>
    </row>
    <row r="8" spans="1:38" ht="20.149999999999999" customHeight="1" x14ac:dyDescent="0.35">
      <c r="A8" s="328" t="s">
        <v>112</v>
      </c>
      <c r="B8" s="329"/>
      <c r="C8" s="329"/>
      <c r="D8" s="329"/>
      <c r="E8" s="330"/>
      <c r="F8" s="331" t="s">
        <v>27</v>
      </c>
      <c r="G8" s="332"/>
      <c r="H8" s="332"/>
      <c r="I8" s="332"/>
      <c r="J8" s="333"/>
      <c r="L8" s="303"/>
      <c r="M8" s="253"/>
      <c r="N8" s="234"/>
      <c r="O8" s="234"/>
      <c r="P8" s="225"/>
      <c r="Q8" s="225" t="s">
        <v>85</v>
      </c>
      <c r="R8" s="225" t="s">
        <v>86</v>
      </c>
      <c r="S8" s="225" t="s">
        <v>85</v>
      </c>
      <c r="T8" s="225" t="s">
        <v>86</v>
      </c>
      <c r="U8" s="220"/>
      <c r="V8" s="294"/>
      <c r="W8" s="261"/>
      <c r="X8" s="220" t="s">
        <v>85</v>
      </c>
      <c r="Y8" s="220" t="s">
        <v>86</v>
      </c>
      <c r="Z8" s="223"/>
      <c r="AA8" s="225"/>
      <c r="AB8" s="225"/>
      <c r="AC8" s="225"/>
      <c r="AD8" s="225"/>
      <c r="AE8" s="225"/>
      <c r="AF8" s="225"/>
      <c r="AG8" s="225"/>
      <c r="AH8" s="261"/>
      <c r="AI8" s="261"/>
      <c r="AJ8" s="261"/>
      <c r="AK8" s="261"/>
      <c r="AL8" s="219"/>
    </row>
    <row r="9" spans="1:38" x14ac:dyDescent="0.35">
      <c r="A9" s="334" t="s">
        <v>12</v>
      </c>
      <c r="B9" s="335"/>
      <c r="C9" s="335"/>
      <c r="D9" s="265" t="s">
        <v>111</v>
      </c>
      <c r="E9" s="267" t="s">
        <v>110</v>
      </c>
      <c r="F9" s="421" t="s">
        <v>116</v>
      </c>
      <c r="G9" s="339"/>
      <c r="H9" s="339"/>
      <c r="I9" s="339"/>
      <c r="J9" s="20">
        <f>H30</f>
        <v>12.98642720759999</v>
      </c>
      <c r="L9" s="303"/>
      <c r="M9" s="253"/>
      <c r="N9" s="234"/>
      <c r="O9" s="234"/>
      <c r="P9" s="225"/>
      <c r="Q9" s="234"/>
      <c r="R9" s="234"/>
      <c r="S9" s="234"/>
      <c r="T9" s="234"/>
      <c r="U9" s="220"/>
      <c r="V9" s="294"/>
      <c r="W9" s="262"/>
      <c r="X9" s="235"/>
      <c r="Y9" s="235"/>
      <c r="Z9" s="224"/>
      <c r="AA9" s="225"/>
      <c r="AB9" s="225"/>
      <c r="AC9" s="225"/>
      <c r="AD9" s="225"/>
      <c r="AE9" s="225"/>
      <c r="AF9" s="225"/>
      <c r="AG9" s="225"/>
      <c r="AH9" s="261"/>
      <c r="AI9" s="261"/>
      <c r="AJ9" s="261"/>
      <c r="AK9" s="261"/>
      <c r="AL9" s="219"/>
    </row>
    <row r="10" spans="1:38" ht="15" thickBot="1" x14ac:dyDescent="0.4">
      <c r="A10" s="82" t="s">
        <v>13</v>
      </c>
      <c r="B10" s="85" t="s">
        <v>14</v>
      </c>
      <c r="C10" s="85" t="s">
        <v>15</v>
      </c>
      <c r="D10" s="266"/>
      <c r="E10" s="268"/>
      <c r="F10" s="338" t="s">
        <v>11</v>
      </c>
      <c r="G10" s="339"/>
      <c r="H10" s="339"/>
      <c r="I10" s="339"/>
      <c r="J10" s="31">
        <f>G30</f>
        <v>13.429719832451998</v>
      </c>
      <c r="L10" s="138">
        <v>1</v>
      </c>
      <c r="M10" s="70">
        <f>L10+1</f>
        <v>2</v>
      </c>
      <c r="N10" s="70">
        <f>M10+1</f>
        <v>3</v>
      </c>
      <c r="O10" s="70">
        <f t="shared" ref="O10:AL10" si="0">N10+1</f>
        <v>4</v>
      </c>
      <c r="P10" s="70">
        <f t="shared" si="0"/>
        <v>5</v>
      </c>
      <c r="Q10" s="70">
        <f t="shared" si="0"/>
        <v>6</v>
      </c>
      <c r="R10" s="70">
        <f t="shared" si="0"/>
        <v>7</v>
      </c>
      <c r="S10" s="70">
        <f t="shared" si="0"/>
        <v>8</v>
      </c>
      <c r="T10" s="70">
        <f t="shared" si="0"/>
        <v>9</v>
      </c>
      <c r="U10" s="70">
        <f t="shared" si="0"/>
        <v>10</v>
      </c>
      <c r="V10" s="70">
        <f t="shared" si="0"/>
        <v>11</v>
      </c>
      <c r="W10" s="70">
        <f t="shared" si="0"/>
        <v>12</v>
      </c>
      <c r="X10" s="70">
        <f t="shared" si="0"/>
        <v>13</v>
      </c>
      <c r="Y10" s="70">
        <f t="shared" si="0"/>
        <v>14</v>
      </c>
      <c r="Z10" s="70">
        <v>15</v>
      </c>
      <c r="AA10" s="70">
        <v>16</v>
      </c>
      <c r="AB10" s="70">
        <f t="shared" si="0"/>
        <v>17</v>
      </c>
      <c r="AC10" s="70">
        <f t="shared" si="0"/>
        <v>18</v>
      </c>
      <c r="AD10" s="70">
        <f t="shared" si="0"/>
        <v>19</v>
      </c>
      <c r="AE10" s="70">
        <f t="shared" si="0"/>
        <v>20</v>
      </c>
      <c r="AF10" s="70">
        <f t="shared" si="0"/>
        <v>21</v>
      </c>
      <c r="AG10" s="70">
        <f t="shared" si="0"/>
        <v>22</v>
      </c>
      <c r="AH10" s="70">
        <f t="shared" si="0"/>
        <v>23</v>
      </c>
      <c r="AI10" s="70">
        <f t="shared" si="0"/>
        <v>24</v>
      </c>
      <c r="AJ10" s="70">
        <f t="shared" si="0"/>
        <v>25</v>
      </c>
      <c r="AK10" s="70">
        <f t="shared" si="0"/>
        <v>26</v>
      </c>
      <c r="AL10" s="139">
        <f t="shared" si="0"/>
        <v>27</v>
      </c>
    </row>
    <row r="11" spans="1:38" ht="15" thickBot="1" x14ac:dyDescent="0.4">
      <c r="A11" s="17">
        <v>4.01</v>
      </c>
      <c r="B11" s="3">
        <v>2.2599999999999998</v>
      </c>
      <c r="C11" s="4">
        <v>2.4500000000000002</v>
      </c>
      <c r="D11" s="83">
        <f>A11*B11*C11</f>
        <v>22.203369999999996</v>
      </c>
      <c r="E11" s="84">
        <f>D11*E12</f>
        <v>12.98642720759999</v>
      </c>
      <c r="F11" s="317" t="s">
        <v>115</v>
      </c>
      <c r="G11" s="318"/>
      <c r="H11" s="318"/>
      <c r="I11" s="318"/>
      <c r="J11" s="34">
        <f>(J10-J9)/J9*100</f>
        <v>3.4135071776522317</v>
      </c>
      <c r="L11" s="119" t="str">
        <f>H2</f>
        <v>005ПЕ40</v>
      </c>
      <c r="M11" s="75" t="str">
        <f>C4</f>
        <v>АЛЕС</v>
      </c>
      <c r="N11" s="75" t="str">
        <f>B17</f>
        <v>ЛИР</v>
      </c>
      <c r="O11" s="75" t="str">
        <f>B18</f>
        <v>ИИИ</v>
      </c>
      <c r="P11" s="76" t="str">
        <f>J4</f>
        <v>АБВ</v>
      </c>
      <c r="Q11" s="78">
        <f>G17</f>
        <v>0.61</v>
      </c>
      <c r="R11" s="77">
        <f>G18</f>
        <v>0.59</v>
      </c>
      <c r="S11" s="78">
        <f>H17</f>
        <v>13.965769439999997</v>
      </c>
      <c r="T11" s="78">
        <f>H18</f>
        <v>13.153457639999997</v>
      </c>
      <c r="U11" s="79">
        <f>J9</f>
        <v>12.98642720759999</v>
      </c>
      <c r="V11" s="78">
        <f>J10</f>
        <v>13.429719832451998</v>
      </c>
      <c r="W11" s="80">
        <f>J11</f>
        <v>3.4135071776522317</v>
      </c>
      <c r="X11" s="121">
        <f>I17</f>
        <v>7.541275338815832</v>
      </c>
      <c r="Y11" s="121">
        <f>I18</f>
        <v>1.2861923432047371</v>
      </c>
      <c r="Z11" s="121">
        <f>J18</f>
        <v>6.2550829956110947</v>
      </c>
      <c r="AA11" s="114">
        <f>J14</f>
        <v>140</v>
      </c>
      <c r="AB11" s="7">
        <f>J13</f>
        <v>0.90355508409017915</v>
      </c>
      <c r="AC11" s="91">
        <f>J6</f>
        <v>4</v>
      </c>
      <c r="AD11" s="78">
        <f>J7</f>
        <v>4.03</v>
      </c>
      <c r="AE11" s="91">
        <f>J12</f>
        <v>4.1340714285714286</v>
      </c>
      <c r="AF11" s="117">
        <f>E12</f>
        <v>0.58488541188116905</v>
      </c>
      <c r="AG11" s="7">
        <f>E13</f>
        <v>0.60485051739677353</v>
      </c>
      <c r="AH11" s="96">
        <f>J21</f>
        <v>90.577433259827743</v>
      </c>
      <c r="AI11" s="78">
        <f>J22</f>
        <v>2.287539838718283</v>
      </c>
      <c r="AJ11" s="78">
        <f>J23</f>
        <v>6.2042139744831459</v>
      </c>
      <c r="AK11" s="78">
        <f>J24</f>
        <v>0.93081292697084794</v>
      </c>
      <c r="AL11" s="79">
        <f>J25</f>
        <v>2.6576442379626886</v>
      </c>
    </row>
    <row r="12" spans="1:38" ht="19" customHeight="1" x14ac:dyDescent="0.35">
      <c r="A12" s="271" t="s">
        <v>117</v>
      </c>
      <c r="B12" s="272"/>
      <c r="C12" s="272"/>
      <c r="D12" s="273"/>
      <c r="E12" s="116">
        <f>J9/D11</f>
        <v>0.58488541188116905</v>
      </c>
      <c r="F12" s="288" t="s">
        <v>147</v>
      </c>
      <c r="G12" s="291" t="s">
        <v>39</v>
      </c>
      <c r="H12" s="292"/>
      <c r="I12" s="293"/>
      <c r="J12" s="35">
        <f>C29/100</f>
        <v>4.1340714285714286</v>
      </c>
    </row>
    <row r="13" spans="1:38" ht="20.149999999999999" customHeight="1" x14ac:dyDescent="0.35">
      <c r="A13" s="274" t="s">
        <v>118</v>
      </c>
      <c r="B13" s="272"/>
      <c r="C13" s="272"/>
      <c r="D13" s="273"/>
      <c r="E13" s="29">
        <f>J10/D11</f>
        <v>0.60485051739677353</v>
      </c>
      <c r="F13" s="289"/>
      <c r="G13" s="322" t="s">
        <v>28</v>
      </c>
      <c r="H13" s="323"/>
      <c r="I13" s="324"/>
      <c r="J13" s="18">
        <f>F30/J14</f>
        <v>0.90355508409017915</v>
      </c>
    </row>
    <row r="14" spans="1:38" ht="15" customHeight="1" thickBot="1" x14ac:dyDescent="0.4">
      <c r="A14" s="319" t="s">
        <v>119</v>
      </c>
      <c r="B14" s="320"/>
      <c r="C14" s="320"/>
      <c r="D14" s="321"/>
      <c r="E14" s="30">
        <f>E12-E13</f>
        <v>-1.9965105515604487E-2</v>
      </c>
      <c r="F14" s="290"/>
      <c r="G14" s="325" t="s">
        <v>148</v>
      </c>
      <c r="H14" s="286"/>
      <c r="I14" s="326"/>
      <c r="J14" s="60">
        <f>SUBTOTAL(2,E34:E583)</f>
        <v>140</v>
      </c>
    </row>
    <row r="15" spans="1:38" x14ac:dyDescent="0.35">
      <c r="A15" s="328" t="s">
        <v>31</v>
      </c>
      <c r="B15" s="370"/>
      <c r="C15" s="370"/>
      <c r="D15" s="370"/>
      <c r="E15" s="370"/>
      <c r="F15" s="370"/>
      <c r="G15" s="370"/>
      <c r="H15" s="370"/>
      <c r="I15" s="370"/>
      <c r="J15" s="371"/>
    </row>
    <row r="16" spans="1:38" ht="46.5" customHeight="1" x14ac:dyDescent="0.35">
      <c r="A16" s="82" t="s">
        <v>17</v>
      </c>
      <c r="B16" s="85" t="s">
        <v>32</v>
      </c>
      <c r="C16" s="85" t="s">
        <v>18</v>
      </c>
      <c r="D16" s="85" t="s">
        <v>19</v>
      </c>
      <c r="E16" s="85" t="s">
        <v>20</v>
      </c>
      <c r="F16" s="85" t="s">
        <v>113</v>
      </c>
      <c r="G16" s="6" t="s">
        <v>24</v>
      </c>
      <c r="H16" s="50" t="s">
        <v>10</v>
      </c>
      <c r="I16" s="106" t="s">
        <v>21</v>
      </c>
      <c r="J16" s="269" t="s">
        <v>114</v>
      </c>
    </row>
    <row r="17" spans="1:13" x14ac:dyDescent="0.35">
      <c r="A17" s="82" t="s">
        <v>16</v>
      </c>
      <c r="B17" s="5" t="s">
        <v>37</v>
      </c>
      <c r="C17" s="3">
        <v>4.0199999999999996</v>
      </c>
      <c r="D17" s="3">
        <v>2.2599999999999998</v>
      </c>
      <c r="E17" s="4">
        <v>2.52</v>
      </c>
      <c r="F17" s="83">
        <f>C17*D17*E17</f>
        <v>22.894703999999997</v>
      </c>
      <c r="G17" s="5">
        <v>0.61</v>
      </c>
      <c r="H17" s="105">
        <f>F17*G17</f>
        <v>13.965769439999997</v>
      </c>
      <c r="I17" s="6">
        <f>(H17-J9)/J9*100</f>
        <v>7.541275338815832</v>
      </c>
      <c r="J17" s="270"/>
    </row>
    <row r="18" spans="1:13" ht="15" thickBot="1" x14ac:dyDescent="0.4">
      <c r="A18" s="51" t="s">
        <v>88</v>
      </c>
      <c r="B18" s="21" t="s">
        <v>35</v>
      </c>
      <c r="C18" s="32">
        <f>A11</f>
        <v>4.01</v>
      </c>
      <c r="D18" s="32">
        <f>B11</f>
        <v>2.2599999999999998</v>
      </c>
      <c r="E18" s="33">
        <v>2.46</v>
      </c>
      <c r="F18" s="115">
        <f>C18*D18*E18</f>
        <v>22.293995999999996</v>
      </c>
      <c r="G18" s="8">
        <v>0.59</v>
      </c>
      <c r="H18" s="105">
        <f>F18*G18</f>
        <v>13.153457639999997</v>
      </c>
      <c r="I18" s="9">
        <f>(H18-J9)/J9*100</f>
        <v>1.2861923432047371</v>
      </c>
      <c r="J18" s="19">
        <f>I17-I18</f>
        <v>6.2550829956110947</v>
      </c>
    </row>
    <row r="19" spans="1:13" ht="17" customHeight="1" x14ac:dyDescent="0.35">
      <c r="A19" s="372" t="s">
        <v>55</v>
      </c>
      <c r="B19" s="373"/>
      <c r="C19" s="373"/>
      <c r="D19" s="373"/>
      <c r="E19" s="373"/>
      <c r="F19" s="373"/>
      <c r="G19" s="373"/>
      <c r="H19" s="373"/>
      <c r="I19" s="373"/>
      <c r="J19" s="374"/>
    </row>
    <row r="20" spans="1:13" ht="14.5" customHeight="1" x14ac:dyDescent="0.35">
      <c r="A20" s="278" t="s">
        <v>122</v>
      </c>
      <c r="B20" s="279"/>
      <c r="C20" s="279"/>
      <c r="D20" s="279"/>
      <c r="E20" s="279"/>
      <c r="F20" s="280"/>
      <c r="G20" s="86" t="s">
        <v>121</v>
      </c>
      <c r="H20" s="275" t="s">
        <v>120</v>
      </c>
      <c r="I20" s="276"/>
      <c r="J20" s="277"/>
    </row>
    <row r="21" spans="1:13" ht="16" customHeight="1" x14ac:dyDescent="0.35">
      <c r="A21" s="281" t="s">
        <v>56</v>
      </c>
      <c r="B21" s="282"/>
      <c r="C21" s="282"/>
      <c r="D21" s="282"/>
      <c r="E21" s="282"/>
      <c r="F21" s="283"/>
      <c r="G21" s="58" t="str">
        <f>D7</f>
        <v>ПЕ40</v>
      </c>
      <c r="H21" s="86">
        <f>COUNTIF($B$34:$B$583,G21)</f>
        <v>127</v>
      </c>
      <c r="I21" s="6">
        <f>SUMIF($B$34:$B$583,G21,$H$34:$H$583)</f>
        <v>11.762772436799992</v>
      </c>
      <c r="J21" s="63">
        <f>I21/$J$9*100</f>
        <v>90.577433259827743</v>
      </c>
      <c r="L21" s="264"/>
      <c r="M21" s="264"/>
    </row>
    <row r="22" spans="1:13" x14ac:dyDescent="0.35">
      <c r="A22" s="281" t="s">
        <v>61</v>
      </c>
      <c r="B22" s="282"/>
      <c r="C22" s="282"/>
      <c r="D22" s="282"/>
      <c r="E22" s="282"/>
      <c r="F22" s="283"/>
      <c r="G22" s="58">
        <v>3</v>
      </c>
      <c r="H22" s="86">
        <f>COUNTIF($B$34:$B$583,G22)</f>
        <v>3</v>
      </c>
      <c r="I22" s="6">
        <f>SUMIF($B$34:$B$583,G22,$H$34:$H$583)</f>
        <v>0.29706969599999999</v>
      </c>
      <c r="J22" s="118">
        <f t="shared" ref="J22:J24" si="1">I22/$J$9*100</f>
        <v>2.287539838718283</v>
      </c>
      <c r="L22" s="264"/>
      <c r="M22" s="264"/>
    </row>
    <row r="23" spans="1:13" x14ac:dyDescent="0.35">
      <c r="A23" s="281" t="s">
        <v>58</v>
      </c>
      <c r="B23" s="282"/>
      <c r="C23" s="282"/>
      <c r="D23" s="282"/>
      <c r="E23" s="282"/>
      <c r="F23" s="283"/>
      <c r="G23" s="58" t="s">
        <v>57</v>
      </c>
      <c r="H23" s="86">
        <f>COUNTIF($B$34:$B$583,G23)</f>
        <v>9</v>
      </c>
      <c r="I23" s="6">
        <f>SUMIF($B$34:$B$583,G23,$H$34:$H$583)</f>
        <v>0.80570573160000003</v>
      </c>
      <c r="J23" s="118">
        <f t="shared" si="1"/>
        <v>6.2042139744831459</v>
      </c>
      <c r="L23" s="264"/>
      <c r="M23" s="264"/>
    </row>
    <row r="24" spans="1:13" ht="14.5" customHeight="1" x14ac:dyDescent="0.35">
      <c r="A24" s="281" t="s">
        <v>59</v>
      </c>
      <c r="B24" s="282"/>
      <c r="C24" s="282"/>
      <c r="D24" s="282"/>
      <c r="E24" s="282"/>
      <c r="F24" s="283"/>
      <c r="G24" s="58" t="s">
        <v>60</v>
      </c>
      <c r="H24" s="86">
        <f>COUNTIF($B$34:$B$583,G24)</f>
        <v>1</v>
      </c>
      <c r="I24" s="6">
        <f>SUMIF($B$34:$B$583,G24,$H$34:$H$583)</f>
        <v>0.12087934320000002</v>
      </c>
      <c r="J24" s="118">
        <f t="shared" si="1"/>
        <v>0.93081292697084794</v>
      </c>
      <c r="L24" s="264"/>
      <c r="M24" s="264"/>
    </row>
    <row r="25" spans="1:13" ht="15" thickBot="1" x14ac:dyDescent="0.4">
      <c r="A25" s="284" t="s">
        <v>123</v>
      </c>
      <c r="B25" s="285"/>
      <c r="C25" s="285"/>
      <c r="D25" s="285"/>
      <c r="E25" s="285"/>
      <c r="F25" s="286"/>
      <c r="G25" s="286"/>
      <c r="H25" s="287"/>
      <c r="I25" s="74">
        <f>I30</f>
        <v>0.34513303439999998</v>
      </c>
      <c r="J25" s="31">
        <f>I25/H30*100</f>
        <v>2.6576442379626886</v>
      </c>
      <c r="L25" s="264"/>
      <c r="M25" s="264"/>
    </row>
    <row r="26" spans="1:13" x14ac:dyDescent="0.35">
      <c r="A26" s="377" t="s">
        <v>53</v>
      </c>
      <c r="B26" s="378"/>
      <c r="C26" s="378"/>
      <c r="D26" s="378"/>
      <c r="E26" s="378"/>
      <c r="F26" s="378"/>
      <c r="G26" s="378"/>
      <c r="H26" s="378"/>
      <c r="I26" s="378"/>
      <c r="J26" s="379"/>
      <c r="L26" s="264"/>
      <c r="M26" s="264"/>
    </row>
    <row r="27" spans="1:13" x14ac:dyDescent="0.35">
      <c r="A27" s="380" t="s">
        <v>54</v>
      </c>
      <c r="B27" s="381"/>
      <c r="C27" s="107">
        <f t="shared" ref="C27:I27" si="2">C28*2</f>
        <v>9.2787261237160799</v>
      </c>
      <c r="D27" s="108">
        <f t="shared" si="2"/>
        <v>36.660815815233072</v>
      </c>
      <c r="E27" s="108">
        <f t="shared" si="2"/>
        <v>73.214721729331217</v>
      </c>
      <c r="F27" s="109">
        <f t="shared" si="2"/>
        <v>1.3656567435301941</v>
      </c>
      <c r="G27" s="109">
        <f t="shared" si="2"/>
        <v>8.3085583500252649E-2</v>
      </c>
      <c r="H27" s="109">
        <f t="shared" si="2"/>
        <v>7.9864785588307743E-2</v>
      </c>
      <c r="I27" s="109">
        <f t="shared" si="2"/>
        <v>2.9701820980566132E-2</v>
      </c>
      <c r="J27" s="382" t="s">
        <v>124</v>
      </c>
      <c r="L27" s="264"/>
      <c r="M27" s="264"/>
    </row>
    <row r="28" spans="1:13" x14ac:dyDescent="0.35">
      <c r="A28" s="380" t="s">
        <v>36</v>
      </c>
      <c r="B28" s="381"/>
      <c r="C28" s="110">
        <f>STDEV(C34:C210)</f>
        <v>4.6393630618580399</v>
      </c>
      <c r="D28" s="110">
        <f t="shared" ref="D28:I28" si="3">STDEV(D34:D210)</f>
        <v>18.330407907616536</v>
      </c>
      <c r="E28" s="110">
        <f t="shared" si="3"/>
        <v>36.607360864665608</v>
      </c>
      <c r="F28" s="109">
        <f t="shared" si="3"/>
        <v>0.68282837176509703</v>
      </c>
      <c r="G28" s="109">
        <f t="shared" si="3"/>
        <v>4.1542791750126325E-2</v>
      </c>
      <c r="H28" s="109">
        <f t="shared" si="3"/>
        <v>3.9932392794153872E-2</v>
      </c>
      <c r="I28" s="109">
        <f t="shared" si="3"/>
        <v>1.4850910490283066E-2</v>
      </c>
      <c r="J28" s="383"/>
      <c r="L28" s="264"/>
      <c r="M28" s="264"/>
    </row>
    <row r="29" spans="1:13" x14ac:dyDescent="0.35">
      <c r="A29" s="375" t="s">
        <v>2</v>
      </c>
      <c r="B29" s="376"/>
      <c r="C29" s="111">
        <f>C30/J14</f>
        <v>413.40714285714284</v>
      </c>
      <c r="D29" s="111">
        <f>D30/J14</f>
        <v>149.67857142857142</v>
      </c>
      <c r="E29" s="111">
        <f>E30/J14</f>
        <v>187.04285714285714</v>
      </c>
      <c r="F29" s="112">
        <f>F30/J14</f>
        <v>0.90355508409017915</v>
      </c>
      <c r="G29" s="112">
        <f>G30/J14</f>
        <v>9.5926570231799985E-2</v>
      </c>
      <c r="H29" s="112">
        <f>H30/J14</f>
        <v>9.2760194339999921E-2</v>
      </c>
      <c r="I29" s="111">
        <f>I30/J14</f>
        <v>2.4652359599999997E-3</v>
      </c>
      <c r="J29" s="113">
        <f>J14+33</f>
        <v>173</v>
      </c>
      <c r="L29" s="264"/>
      <c r="M29" s="264"/>
    </row>
    <row r="30" spans="1:13" ht="15" thickBot="1" x14ac:dyDescent="0.4">
      <c r="A30" s="353" t="s">
        <v>3</v>
      </c>
      <c r="B30" s="354"/>
      <c r="C30" s="36">
        <f t="shared" ref="C30:J30" si="4">SUM(C34:C424)</f>
        <v>57877</v>
      </c>
      <c r="D30" s="36">
        <f t="shared" si="4"/>
        <v>20955</v>
      </c>
      <c r="E30" s="36">
        <f t="shared" si="4"/>
        <v>26186</v>
      </c>
      <c r="F30" s="36">
        <f t="shared" si="4"/>
        <v>126.49771177262508</v>
      </c>
      <c r="G30" s="37">
        <f t="shared" si="4"/>
        <v>13.429719832451998</v>
      </c>
      <c r="H30" s="37">
        <f t="shared" si="4"/>
        <v>12.98642720759999</v>
      </c>
      <c r="I30" s="38">
        <f t="shared" si="4"/>
        <v>0.34513303439999998</v>
      </c>
      <c r="J30" s="59">
        <f t="shared" si="4"/>
        <v>4</v>
      </c>
    </row>
    <row r="31" spans="1:13" ht="15" thickBot="1" x14ac:dyDescent="0.4">
      <c r="A31" s="355" t="s">
        <v>50</v>
      </c>
      <c r="B31" s="356"/>
      <c r="C31" s="356"/>
      <c r="D31" s="356"/>
      <c r="E31" s="356"/>
      <c r="F31" s="356"/>
      <c r="G31" s="356"/>
      <c r="H31" s="356"/>
      <c r="I31" s="356"/>
      <c r="J31" s="357"/>
    </row>
    <row r="32" spans="1:13" ht="25" customHeight="1" x14ac:dyDescent="0.35">
      <c r="A32" s="328" t="s">
        <v>4</v>
      </c>
      <c r="B32" s="359" t="s">
        <v>51</v>
      </c>
      <c r="C32" s="361" t="s">
        <v>5</v>
      </c>
      <c r="D32" s="362"/>
      <c r="E32" s="363"/>
      <c r="F32" s="364" t="s">
        <v>23</v>
      </c>
      <c r="G32" s="366" t="s">
        <v>9</v>
      </c>
      <c r="H32" s="367"/>
      <c r="I32" s="367"/>
      <c r="J32" s="368" t="s">
        <v>41</v>
      </c>
    </row>
    <row r="33" spans="1:10" ht="84.5" thickBot="1" x14ac:dyDescent="0.4">
      <c r="A33" s="358"/>
      <c r="B33" s="360"/>
      <c r="C33" s="52" t="s">
        <v>30</v>
      </c>
      <c r="D33" s="53" t="s">
        <v>6</v>
      </c>
      <c r="E33" s="54" t="s">
        <v>7</v>
      </c>
      <c r="F33" s="365"/>
      <c r="G33" s="55" t="s">
        <v>26</v>
      </c>
      <c r="H33" s="56" t="s">
        <v>38</v>
      </c>
      <c r="I33" s="57" t="s">
        <v>42</v>
      </c>
      <c r="J33" s="369"/>
    </row>
    <row r="34" spans="1:10" x14ac:dyDescent="0.35">
      <c r="A34" s="41">
        <v>1</v>
      </c>
      <c r="B34" s="13" t="s">
        <v>34</v>
      </c>
      <c r="C34" s="13">
        <v>419</v>
      </c>
      <c r="D34" s="13">
        <v>176</v>
      </c>
      <c r="E34" s="13">
        <v>228</v>
      </c>
      <c r="F34" s="12">
        <f>IF(C34=0,0,(E34-D34)/C34*10)</f>
        <v>1.2410501193317423</v>
      </c>
      <c r="G34" s="7">
        <f t="shared" ref="G34:G98" si="5">(3.1416*C34/100*(D34/10*D34/10+E34/10*E34/10))/80000</f>
        <v>0.13650346248000003</v>
      </c>
      <c r="H34" s="7">
        <f>(3.1416*$J$6*(D34/10*D34/10+E34/10*E34/10))/80000</f>
        <v>0.13031356800000002</v>
      </c>
      <c r="I34" s="7">
        <f>H34*J34</f>
        <v>0</v>
      </c>
      <c r="J34" s="42">
        <f t="shared" ref="J34:J98" si="6">IF(C34&lt;$J$7*100,1,0)</f>
        <v>0</v>
      </c>
    </row>
    <row r="35" spans="1:10" x14ac:dyDescent="0.35">
      <c r="A35" s="43">
        <f>A34+1</f>
        <v>2</v>
      </c>
      <c r="B35" s="14" t="s">
        <v>34</v>
      </c>
      <c r="C35" s="14">
        <v>409</v>
      </c>
      <c r="D35" s="14">
        <v>140</v>
      </c>
      <c r="E35" s="14">
        <v>167</v>
      </c>
      <c r="F35" s="11">
        <f t="shared" ref="F35:F98" si="7">IF(C35=0,0,(E35-D35)/C35*10)</f>
        <v>0.66014669926650371</v>
      </c>
      <c r="G35" s="10">
        <f t="shared" si="5"/>
        <v>7.6274124926999989E-2</v>
      </c>
      <c r="H35" s="7">
        <f t="shared" ref="H35:H98" si="8">(3.1416*$J$6*(D35/10*D35/10+E35/10*E35/10))/80000</f>
        <v>7.4595721199999993E-2</v>
      </c>
      <c r="I35" s="7">
        <f>H35*J35</f>
        <v>0</v>
      </c>
      <c r="J35" s="42">
        <f t="shared" si="6"/>
        <v>0</v>
      </c>
    </row>
    <row r="36" spans="1:10" x14ac:dyDescent="0.35">
      <c r="A36" s="43">
        <f t="shared" ref="A36:A99" si="9">A35+1</f>
        <v>3</v>
      </c>
      <c r="B36" s="14" t="s">
        <v>34</v>
      </c>
      <c r="C36" s="14">
        <v>402</v>
      </c>
      <c r="D36" s="14">
        <v>130</v>
      </c>
      <c r="E36" s="14">
        <v>156</v>
      </c>
      <c r="F36" s="11">
        <f t="shared" si="7"/>
        <v>0.6467661691542288</v>
      </c>
      <c r="G36" s="10">
        <f t="shared" si="5"/>
        <v>6.5097376343999994E-2</v>
      </c>
      <c r="H36" s="7">
        <f t="shared" si="8"/>
        <v>6.4773508800000004E-2</v>
      </c>
      <c r="I36" s="7">
        <f t="shared" ref="I36:I99" si="10">H36*J36</f>
        <v>6.4773508800000004E-2</v>
      </c>
      <c r="J36" s="42">
        <f t="shared" si="6"/>
        <v>1</v>
      </c>
    </row>
    <row r="37" spans="1:10" x14ac:dyDescent="0.35">
      <c r="A37" s="43">
        <f t="shared" si="9"/>
        <v>4</v>
      </c>
      <c r="B37" s="14" t="s">
        <v>34</v>
      </c>
      <c r="C37" s="14">
        <v>416</v>
      </c>
      <c r="D37" s="14">
        <v>152</v>
      </c>
      <c r="E37" s="14">
        <v>176</v>
      </c>
      <c r="F37" s="11">
        <f t="shared" si="7"/>
        <v>0.57692307692307698</v>
      </c>
      <c r="G37" s="10">
        <f t="shared" si="5"/>
        <v>8.8346818560000012E-2</v>
      </c>
      <c r="H37" s="7">
        <f t="shared" si="8"/>
        <v>8.4948864000000013E-2</v>
      </c>
      <c r="I37" s="7">
        <f t="shared" si="10"/>
        <v>0</v>
      </c>
      <c r="J37" s="42">
        <f t="shared" si="6"/>
        <v>0</v>
      </c>
    </row>
    <row r="38" spans="1:10" x14ac:dyDescent="0.35">
      <c r="A38" s="43">
        <f t="shared" si="9"/>
        <v>5</v>
      </c>
      <c r="B38" s="14" t="s">
        <v>34</v>
      </c>
      <c r="C38" s="14">
        <v>413</v>
      </c>
      <c r="D38" s="14">
        <v>145</v>
      </c>
      <c r="E38" s="14">
        <v>169</v>
      </c>
      <c r="F38" s="11">
        <f t="shared" si="7"/>
        <v>0.58111380145278457</v>
      </c>
      <c r="G38" s="10">
        <f t="shared" si="5"/>
        <v>8.0421103686000014E-2</v>
      </c>
      <c r="H38" s="7">
        <f t="shared" si="8"/>
        <v>7.7889688799999995E-2</v>
      </c>
      <c r="I38" s="7">
        <f t="shared" si="10"/>
        <v>0</v>
      </c>
      <c r="J38" s="42">
        <f t="shared" si="6"/>
        <v>0</v>
      </c>
    </row>
    <row r="39" spans="1:10" x14ac:dyDescent="0.35">
      <c r="A39" s="43">
        <f t="shared" si="9"/>
        <v>6</v>
      </c>
      <c r="B39" s="14" t="s">
        <v>34</v>
      </c>
      <c r="C39" s="14">
        <v>417</v>
      </c>
      <c r="D39" s="14">
        <v>166</v>
      </c>
      <c r="E39" s="14">
        <v>191</v>
      </c>
      <c r="F39" s="11">
        <f t="shared" si="7"/>
        <v>0.59952038369304561</v>
      </c>
      <c r="G39" s="10">
        <f t="shared" si="5"/>
        <v>0.10486436568300003</v>
      </c>
      <c r="H39" s="7">
        <f t="shared" si="8"/>
        <v>0.10058931960000002</v>
      </c>
      <c r="I39" s="7">
        <f t="shared" si="10"/>
        <v>0</v>
      </c>
      <c r="J39" s="42">
        <f t="shared" si="6"/>
        <v>0</v>
      </c>
    </row>
    <row r="40" spans="1:10" x14ac:dyDescent="0.35">
      <c r="A40" s="43">
        <f t="shared" si="9"/>
        <v>7</v>
      </c>
      <c r="B40" s="14" t="s">
        <v>57</v>
      </c>
      <c r="C40" s="14">
        <v>416</v>
      </c>
      <c r="D40" s="14">
        <v>198</v>
      </c>
      <c r="E40" s="14">
        <v>234</v>
      </c>
      <c r="F40" s="11">
        <f t="shared" si="7"/>
        <v>0.86538461538461542</v>
      </c>
      <c r="G40" s="10">
        <f t="shared" si="5"/>
        <v>0.15349606271999999</v>
      </c>
      <c r="H40" s="7">
        <f t="shared" si="8"/>
        <v>0.14759236799999997</v>
      </c>
      <c r="I40" s="7">
        <f t="shared" si="10"/>
        <v>0</v>
      </c>
      <c r="J40" s="42">
        <f t="shared" si="6"/>
        <v>0</v>
      </c>
    </row>
    <row r="41" spans="1:10" x14ac:dyDescent="0.35">
      <c r="A41" s="43">
        <f t="shared" si="9"/>
        <v>8</v>
      </c>
      <c r="B41" s="14" t="s">
        <v>34</v>
      </c>
      <c r="C41" s="14">
        <v>412</v>
      </c>
      <c r="D41" s="14">
        <v>136</v>
      </c>
      <c r="E41" s="14">
        <v>165</v>
      </c>
      <c r="F41" s="11">
        <f t="shared" si="7"/>
        <v>0.70388349514563098</v>
      </c>
      <c r="G41" s="10">
        <f t="shared" si="5"/>
        <v>7.3973103203999996E-2</v>
      </c>
      <c r="H41" s="7">
        <f t="shared" si="8"/>
        <v>7.1818546799999994E-2</v>
      </c>
      <c r="I41" s="7">
        <f t="shared" si="10"/>
        <v>0</v>
      </c>
      <c r="J41" s="42">
        <f t="shared" si="6"/>
        <v>0</v>
      </c>
    </row>
    <row r="42" spans="1:10" x14ac:dyDescent="0.35">
      <c r="A42" s="43">
        <f t="shared" si="9"/>
        <v>9</v>
      </c>
      <c r="B42" s="14" t="s">
        <v>34</v>
      </c>
      <c r="C42" s="14">
        <v>415</v>
      </c>
      <c r="D42" s="14">
        <v>174</v>
      </c>
      <c r="E42" s="14">
        <v>214</v>
      </c>
      <c r="F42" s="11">
        <f t="shared" si="7"/>
        <v>0.96385542168674698</v>
      </c>
      <c r="G42" s="10">
        <f t="shared" si="5"/>
        <v>0.12397491876</v>
      </c>
      <c r="H42" s="7">
        <f t="shared" si="8"/>
        <v>0.1194938976</v>
      </c>
      <c r="I42" s="7">
        <f t="shared" si="10"/>
        <v>0</v>
      </c>
      <c r="J42" s="42">
        <f t="shared" si="6"/>
        <v>0</v>
      </c>
    </row>
    <row r="43" spans="1:10" x14ac:dyDescent="0.35">
      <c r="A43" s="43">
        <f t="shared" si="9"/>
        <v>10</v>
      </c>
      <c r="B43" s="14">
        <v>3</v>
      </c>
      <c r="C43" s="14">
        <v>417</v>
      </c>
      <c r="D43" s="14">
        <v>148</v>
      </c>
      <c r="E43" s="14">
        <v>183</v>
      </c>
      <c r="F43" s="11">
        <f t="shared" si="7"/>
        <v>0.8393285371702639</v>
      </c>
      <c r="G43" s="10">
        <f t="shared" si="5"/>
        <v>9.0709305687000003E-2</v>
      </c>
      <c r="H43" s="7">
        <f t="shared" si="8"/>
        <v>8.7011324400000006E-2</v>
      </c>
      <c r="I43" s="7">
        <f t="shared" si="10"/>
        <v>0</v>
      </c>
      <c r="J43" s="42">
        <f t="shared" si="6"/>
        <v>0</v>
      </c>
    </row>
    <row r="44" spans="1:10" x14ac:dyDescent="0.35">
      <c r="A44" s="43">
        <f t="shared" si="9"/>
        <v>11</v>
      </c>
      <c r="B44" s="14" t="s">
        <v>34</v>
      </c>
      <c r="C44" s="14">
        <v>411</v>
      </c>
      <c r="D44" s="14">
        <v>150</v>
      </c>
      <c r="E44" s="14">
        <v>181</v>
      </c>
      <c r="F44" s="11">
        <f t="shared" si="7"/>
        <v>0.75425790754257915</v>
      </c>
      <c r="G44" s="10">
        <f t="shared" si="5"/>
        <v>8.9191088216999989E-2</v>
      </c>
      <c r="H44" s="7">
        <f t="shared" si="8"/>
        <v>8.6803978800000001E-2</v>
      </c>
      <c r="I44" s="7">
        <f t="shared" si="10"/>
        <v>0</v>
      </c>
      <c r="J44" s="42">
        <f t="shared" si="6"/>
        <v>0</v>
      </c>
    </row>
    <row r="45" spans="1:10" x14ac:dyDescent="0.35">
      <c r="A45" s="43">
        <f t="shared" si="9"/>
        <v>12</v>
      </c>
      <c r="B45" s="14" t="s">
        <v>34</v>
      </c>
      <c r="C45" s="14">
        <v>414</v>
      </c>
      <c r="D45" s="14">
        <v>144</v>
      </c>
      <c r="E45" s="14">
        <v>188</v>
      </c>
      <c r="F45" s="11">
        <f t="shared" si="7"/>
        <v>1.0628019323671498</v>
      </c>
      <c r="G45" s="10">
        <f t="shared" si="5"/>
        <v>9.1173630239999984E-2</v>
      </c>
      <c r="H45" s="7">
        <f t="shared" si="8"/>
        <v>8.8090463999999979E-2</v>
      </c>
      <c r="I45" s="7">
        <f t="shared" si="10"/>
        <v>0</v>
      </c>
      <c r="J45" s="42">
        <f t="shared" si="6"/>
        <v>0</v>
      </c>
    </row>
    <row r="46" spans="1:10" x14ac:dyDescent="0.35">
      <c r="A46" s="43">
        <f t="shared" si="9"/>
        <v>13</v>
      </c>
      <c r="B46" s="14" t="s">
        <v>34</v>
      </c>
      <c r="C46" s="14">
        <v>415</v>
      </c>
      <c r="D46" s="14">
        <v>155</v>
      </c>
      <c r="E46" s="14">
        <v>201</v>
      </c>
      <c r="F46" s="11">
        <f t="shared" si="7"/>
        <v>1.1084337349397591</v>
      </c>
      <c r="G46" s="10">
        <f t="shared" si="5"/>
        <v>0.10499537433</v>
      </c>
      <c r="H46" s="7">
        <f t="shared" si="8"/>
        <v>0.1012003608</v>
      </c>
      <c r="I46" s="7">
        <f t="shared" si="10"/>
        <v>0</v>
      </c>
      <c r="J46" s="42">
        <f t="shared" si="6"/>
        <v>0</v>
      </c>
    </row>
    <row r="47" spans="1:10" x14ac:dyDescent="0.35">
      <c r="A47" s="43">
        <f t="shared" si="9"/>
        <v>14</v>
      </c>
      <c r="B47" s="14">
        <v>3</v>
      </c>
      <c r="C47" s="14">
        <v>416</v>
      </c>
      <c r="D47" s="14">
        <v>185</v>
      </c>
      <c r="E47" s="14">
        <v>231</v>
      </c>
      <c r="F47" s="11">
        <f t="shared" si="7"/>
        <v>1.1057692307692308</v>
      </c>
      <c r="G47" s="10">
        <f t="shared" si="5"/>
        <v>0.14308329235199999</v>
      </c>
      <c r="H47" s="7">
        <f t="shared" si="8"/>
        <v>0.1375800888</v>
      </c>
      <c r="I47" s="7">
        <f t="shared" si="10"/>
        <v>0</v>
      </c>
      <c r="J47" s="42">
        <f t="shared" si="6"/>
        <v>0</v>
      </c>
    </row>
    <row r="48" spans="1:10" x14ac:dyDescent="0.35">
      <c r="A48" s="43">
        <f t="shared" si="9"/>
        <v>15</v>
      </c>
      <c r="B48" s="14" t="s">
        <v>34</v>
      </c>
      <c r="C48" s="14">
        <v>413</v>
      </c>
      <c r="D48" s="14">
        <v>130</v>
      </c>
      <c r="E48" s="14">
        <v>158</v>
      </c>
      <c r="F48" s="11">
        <f t="shared" si="7"/>
        <v>0.67796610169491522</v>
      </c>
      <c r="G48" s="10">
        <f t="shared" si="5"/>
        <v>6.7897170263999995E-2</v>
      </c>
      <c r="H48" s="7">
        <f t="shared" si="8"/>
        <v>6.5759971199999989E-2</v>
      </c>
      <c r="I48" s="7">
        <f t="shared" si="10"/>
        <v>0</v>
      </c>
      <c r="J48" s="42">
        <f t="shared" si="6"/>
        <v>0</v>
      </c>
    </row>
    <row r="49" spans="1:10" x14ac:dyDescent="0.35">
      <c r="A49" s="43">
        <f t="shared" si="9"/>
        <v>16</v>
      </c>
      <c r="B49" s="14" t="s">
        <v>34</v>
      </c>
      <c r="C49" s="14">
        <v>409</v>
      </c>
      <c r="D49" s="14">
        <v>143</v>
      </c>
      <c r="E49" s="14">
        <v>160</v>
      </c>
      <c r="F49" s="11">
        <f t="shared" si="7"/>
        <v>0.41564792176039117</v>
      </c>
      <c r="G49" s="10">
        <f t="shared" si="5"/>
        <v>7.3961279007000003E-2</v>
      </c>
      <c r="H49" s="7">
        <f t="shared" si="8"/>
        <v>7.2333769199999995E-2</v>
      </c>
      <c r="I49" s="7">
        <f t="shared" si="10"/>
        <v>0</v>
      </c>
      <c r="J49" s="42">
        <f t="shared" si="6"/>
        <v>0</v>
      </c>
    </row>
    <row r="50" spans="1:10" x14ac:dyDescent="0.35">
      <c r="A50" s="43">
        <f t="shared" si="9"/>
        <v>17</v>
      </c>
      <c r="B50" s="14" t="s">
        <v>34</v>
      </c>
      <c r="C50" s="14">
        <v>414</v>
      </c>
      <c r="D50" s="14">
        <v>178</v>
      </c>
      <c r="E50" s="14">
        <v>265</v>
      </c>
      <c r="F50" s="11">
        <f t="shared" si="7"/>
        <v>2.1014492753623188</v>
      </c>
      <c r="G50" s="10">
        <f t="shared" si="5"/>
        <v>0.165681410202</v>
      </c>
      <c r="H50" s="7">
        <f t="shared" si="8"/>
        <v>0.1600786572</v>
      </c>
      <c r="I50" s="7">
        <f t="shared" si="10"/>
        <v>0</v>
      </c>
      <c r="J50" s="42">
        <f t="shared" si="6"/>
        <v>0</v>
      </c>
    </row>
    <row r="51" spans="1:10" x14ac:dyDescent="0.35">
      <c r="A51" s="43">
        <f t="shared" si="9"/>
        <v>18</v>
      </c>
      <c r="B51" s="14" t="s">
        <v>34</v>
      </c>
      <c r="C51" s="14">
        <v>416</v>
      </c>
      <c r="D51" s="14">
        <v>150</v>
      </c>
      <c r="E51" s="14">
        <v>170</v>
      </c>
      <c r="F51" s="11">
        <f t="shared" si="7"/>
        <v>0.48076923076923078</v>
      </c>
      <c r="G51" s="10">
        <f t="shared" si="5"/>
        <v>8.3968684799999999E-2</v>
      </c>
      <c r="H51" s="7">
        <f t="shared" si="8"/>
        <v>8.0739119999999998E-2</v>
      </c>
      <c r="I51" s="7">
        <f t="shared" si="10"/>
        <v>0</v>
      </c>
      <c r="J51" s="42">
        <f t="shared" si="6"/>
        <v>0</v>
      </c>
    </row>
    <row r="52" spans="1:10" x14ac:dyDescent="0.35">
      <c r="A52" s="43">
        <f t="shared" si="9"/>
        <v>19</v>
      </c>
      <c r="B52" s="14" t="s">
        <v>57</v>
      </c>
      <c r="C52" s="14">
        <v>416</v>
      </c>
      <c r="D52" s="14">
        <v>144</v>
      </c>
      <c r="E52" s="14">
        <v>200</v>
      </c>
      <c r="F52" s="11">
        <f t="shared" si="7"/>
        <v>1.346153846153846</v>
      </c>
      <c r="G52" s="10">
        <f t="shared" si="5"/>
        <v>9.9220273152000008E-2</v>
      </c>
      <c r="H52" s="7">
        <f t="shared" si="8"/>
        <v>9.5404108800000012E-2</v>
      </c>
      <c r="I52" s="7">
        <f t="shared" si="10"/>
        <v>0</v>
      </c>
      <c r="J52" s="42">
        <f t="shared" si="6"/>
        <v>0</v>
      </c>
    </row>
    <row r="53" spans="1:10" x14ac:dyDescent="0.35">
      <c r="A53" s="43">
        <f t="shared" si="9"/>
        <v>20</v>
      </c>
      <c r="B53" s="14" t="s">
        <v>34</v>
      </c>
      <c r="C53" s="14">
        <v>414</v>
      </c>
      <c r="D53" s="14">
        <v>129</v>
      </c>
      <c r="E53" s="14">
        <v>180</v>
      </c>
      <c r="F53" s="11">
        <f t="shared" si="7"/>
        <v>1.2318840579710146</v>
      </c>
      <c r="G53" s="10">
        <f t="shared" si="5"/>
        <v>7.9729778898000009E-2</v>
      </c>
      <c r="H53" s="7">
        <f t="shared" si="8"/>
        <v>7.7033602800000003E-2</v>
      </c>
      <c r="I53" s="7">
        <f t="shared" si="10"/>
        <v>0</v>
      </c>
      <c r="J53" s="42">
        <f t="shared" si="6"/>
        <v>0</v>
      </c>
    </row>
    <row r="54" spans="1:10" x14ac:dyDescent="0.35">
      <c r="A54" s="43">
        <f t="shared" si="9"/>
        <v>21</v>
      </c>
      <c r="B54" s="14" t="s">
        <v>34</v>
      </c>
      <c r="C54" s="14">
        <v>410</v>
      </c>
      <c r="D54" s="14">
        <v>148</v>
      </c>
      <c r="E54" s="14">
        <v>175</v>
      </c>
      <c r="F54" s="11">
        <f t="shared" si="7"/>
        <v>0.65853658536585369</v>
      </c>
      <c r="G54" s="10">
        <f t="shared" si="5"/>
        <v>8.4575367030000001E-2</v>
      </c>
      <c r="H54" s="7">
        <f t="shared" si="8"/>
        <v>8.2512553199999991E-2</v>
      </c>
      <c r="I54" s="7">
        <f t="shared" si="10"/>
        <v>0</v>
      </c>
      <c r="J54" s="42">
        <f t="shared" si="6"/>
        <v>0</v>
      </c>
    </row>
    <row r="55" spans="1:10" x14ac:dyDescent="0.35">
      <c r="A55" s="43">
        <f t="shared" si="9"/>
        <v>22</v>
      </c>
      <c r="B55" s="14" t="s">
        <v>34</v>
      </c>
      <c r="C55" s="14">
        <v>418</v>
      </c>
      <c r="D55" s="14">
        <v>160</v>
      </c>
      <c r="E55" s="14">
        <v>200</v>
      </c>
      <c r="F55" s="11">
        <f t="shared" si="7"/>
        <v>0.9569377990430622</v>
      </c>
      <c r="G55" s="10">
        <f t="shared" si="5"/>
        <v>0.10768148159999999</v>
      </c>
      <c r="H55" s="7">
        <f t="shared" si="8"/>
        <v>0.10304447999999999</v>
      </c>
      <c r="I55" s="7">
        <f t="shared" si="10"/>
        <v>0</v>
      </c>
      <c r="J55" s="42">
        <f t="shared" si="6"/>
        <v>0</v>
      </c>
    </row>
    <row r="56" spans="1:10" x14ac:dyDescent="0.35">
      <c r="A56" s="43">
        <f t="shared" si="9"/>
        <v>23</v>
      </c>
      <c r="B56" s="14" t="s">
        <v>34</v>
      </c>
      <c r="C56" s="14">
        <v>416</v>
      </c>
      <c r="D56" s="14">
        <v>153</v>
      </c>
      <c r="E56" s="14">
        <v>190</v>
      </c>
      <c r="F56" s="11">
        <f t="shared" si="7"/>
        <v>0.88942307692307698</v>
      </c>
      <c r="G56" s="10">
        <f t="shared" si="5"/>
        <v>9.7215806688000006E-2</v>
      </c>
      <c r="H56" s="7">
        <f t="shared" si="8"/>
        <v>9.3476737200000007E-2</v>
      </c>
      <c r="I56" s="7">
        <f t="shared" si="10"/>
        <v>0</v>
      </c>
      <c r="J56" s="42">
        <f t="shared" si="6"/>
        <v>0</v>
      </c>
    </row>
    <row r="57" spans="1:10" x14ac:dyDescent="0.35">
      <c r="A57" s="43">
        <f t="shared" si="9"/>
        <v>24</v>
      </c>
      <c r="B57" s="14" t="s">
        <v>57</v>
      </c>
      <c r="C57" s="14">
        <v>412</v>
      </c>
      <c r="D57" s="14">
        <v>135</v>
      </c>
      <c r="E57" s="14">
        <v>171</v>
      </c>
      <c r="F57" s="11">
        <f t="shared" si="7"/>
        <v>0.87378640776699035</v>
      </c>
      <c r="G57" s="10">
        <f t="shared" si="5"/>
        <v>7.6796380583999999E-2</v>
      </c>
      <c r="H57" s="7">
        <f t="shared" si="8"/>
        <v>7.4559592800000005E-2</v>
      </c>
      <c r="I57" s="7">
        <f t="shared" si="10"/>
        <v>0</v>
      </c>
      <c r="J57" s="42">
        <f t="shared" si="6"/>
        <v>0</v>
      </c>
    </row>
    <row r="58" spans="1:10" x14ac:dyDescent="0.35">
      <c r="A58" s="43">
        <f t="shared" si="9"/>
        <v>25</v>
      </c>
      <c r="B58" s="14" t="s">
        <v>34</v>
      </c>
      <c r="C58" s="14">
        <v>415</v>
      </c>
      <c r="D58" s="14">
        <v>163</v>
      </c>
      <c r="E58" s="14">
        <v>195</v>
      </c>
      <c r="F58" s="11">
        <f t="shared" si="7"/>
        <v>0.77108433734939763</v>
      </c>
      <c r="G58" s="10">
        <f t="shared" si="5"/>
        <v>0.10526916476999999</v>
      </c>
      <c r="H58" s="7">
        <f t="shared" si="8"/>
        <v>0.10146425520000001</v>
      </c>
      <c r="I58" s="7">
        <f t="shared" si="10"/>
        <v>0</v>
      </c>
      <c r="J58" s="42">
        <f t="shared" si="6"/>
        <v>0</v>
      </c>
    </row>
    <row r="59" spans="1:10" x14ac:dyDescent="0.35">
      <c r="A59" s="43">
        <f t="shared" si="9"/>
        <v>26</v>
      </c>
      <c r="B59" s="14" t="s">
        <v>34</v>
      </c>
      <c r="C59" s="14">
        <v>414</v>
      </c>
      <c r="D59" s="14">
        <v>150</v>
      </c>
      <c r="E59" s="14">
        <v>186</v>
      </c>
      <c r="F59" s="11">
        <f t="shared" si="7"/>
        <v>0.86956521739130432</v>
      </c>
      <c r="G59" s="10">
        <f t="shared" si="5"/>
        <v>9.282542068800001E-2</v>
      </c>
      <c r="H59" s="7">
        <f t="shared" si="8"/>
        <v>8.9686396799999998E-2</v>
      </c>
      <c r="I59" s="7">
        <f t="shared" si="10"/>
        <v>0</v>
      </c>
      <c r="J59" s="42">
        <f t="shared" si="6"/>
        <v>0</v>
      </c>
    </row>
    <row r="60" spans="1:10" x14ac:dyDescent="0.35">
      <c r="A60" s="43">
        <f t="shared" si="9"/>
        <v>27</v>
      </c>
      <c r="B60" s="14" t="s">
        <v>34</v>
      </c>
      <c r="C60" s="14">
        <v>419</v>
      </c>
      <c r="D60" s="14">
        <v>146</v>
      </c>
      <c r="E60" s="14">
        <v>192</v>
      </c>
      <c r="F60" s="11">
        <f t="shared" si="7"/>
        <v>1.0978520286396183</v>
      </c>
      <c r="G60" s="10">
        <f t="shared" si="5"/>
        <v>9.5730128339999998E-2</v>
      </c>
      <c r="H60" s="7">
        <f t="shared" si="8"/>
        <v>9.1389143999999992E-2</v>
      </c>
      <c r="I60" s="7">
        <f t="shared" si="10"/>
        <v>0</v>
      </c>
      <c r="J60" s="42">
        <f t="shared" si="6"/>
        <v>0</v>
      </c>
    </row>
    <row r="61" spans="1:10" x14ac:dyDescent="0.35">
      <c r="A61" s="43">
        <f t="shared" si="9"/>
        <v>28</v>
      </c>
      <c r="B61" s="14" t="s">
        <v>60</v>
      </c>
      <c r="C61" s="14">
        <v>415</v>
      </c>
      <c r="D61" s="14">
        <v>165</v>
      </c>
      <c r="E61" s="14">
        <v>223</v>
      </c>
      <c r="F61" s="11">
        <f t="shared" si="7"/>
        <v>1.3975903614457832</v>
      </c>
      <c r="G61" s="10">
        <f t="shared" si="5"/>
        <v>0.12541231857000001</v>
      </c>
      <c r="H61" s="7">
        <f t="shared" si="8"/>
        <v>0.12087934320000002</v>
      </c>
      <c r="I61" s="7">
        <f t="shared" si="10"/>
        <v>0</v>
      </c>
      <c r="J61" s="42">
        <f t="shared" si="6"/>
        <v>0</v>
      </c>
    </row>
    <row r="62" spans="1:10" x14ac:dyDescent="0.35">
      <c r="A62" s="43">
        <f t="shared" si="9"/>
        <v>29</v>
      </c>
      <c r="B62" s="14" t="s">
        <v>34</v>
      </c>
      <c r="C62" s="14">
        <v>416</v>
      </c>
      <c r="D62" s="14">
        <v>146</v>
      </c>
      <c r="E62" s="14">
        <v>185</v>
      </c>
      <c r="F62" s="11">
        <f t="shared" si="7"/>
        <v>0.9375</v>
      </c>
      <c r="G62" s="10">
        <f t="shared" si="5"/>
        <v>9.0733554911999983E-2</v>
      </c>
      <c r="H62" s="7">
        <f t="shared" si="8"/>
        <v>8.7243802799999992E-2</v>
      </c>
      <c r="I62" s="7">
        <f t="shared" si="10"/>
        <v>0</v>
      </c>
      <c r="J62" s="42">
        <f t="shared" si="6"/>
        <v>0</v>
      </c>
    </row>
    <row r="63" spans="1:10" x14ac:dyDescent="0.35">
      <c r="A63" s="43">
        <f t="shared" si="9"/>
        <v>30</v>
      </c>
      <c r="B63" s="14" t="s">
        <v>34</v>
      </c>
      <c r="C63" s="14">
        <v>414</v>
      </c>
      <c r="D63" s="14">
        <v>160</v>
      </c>
      <c r="E63" s="14">
        <v>210</v>
      </c>
      <c r="F63" s="11">
        <f t="shared" si="7"/>
        <v>1.2077294685990339</v>
      </c>
      <c r="G63" s="10">
        <f t="shared" si="5"/>
        <v>0.11331672659999999</v>
      </c>
      <c r="H63" s="7">
        <f t="shared" si="8"/>
        <v>0.10948476</v>
      </c>
      <c r="I63" s="7">
        <f t="shared" si="10"/>
        <v>0</v>
      </c>
      <c r="J63" s="42">
        <f t="shared" si="6"/>
        <v>0</v>
      </c>
    </row>
    <row r="64" spans="1:10" x14ac:dyDescent="0.35">
      <c r="A64" s="43">
        <f t="shared" si="9"/>
        <v>31</v>
      </c>
      <c r="B64" s="14" t="s">
        <v>34</v>
      </c>
      <c r="C64" s="14">
        <v>417</v>
      </c>
      <c r="D64" s="14">
        <v>190</v>
      </c>
      <c r="E64" s="14">
        <v>211</v>
      </c>
      <c r="F64" s="11">
        <f t="shared" si="7"/>
        <v>0.50359712230215825</v>
      </c>
      <c r="G64" s="10">
        <f t="shared" si="5"/>
        <v>0.132021644139</v>
      </c>
      <c r="H64" s="7">
        <f t="shared" si="8"/>
        <v>0.12663946680000002</v>
      </c>
      <c r="I64" s="7">
        <f t="shared" si="10"/>
        <v>0</v>
      </c>
      <c r="J64" s="42">
        <f t="shared" si="6"/>
        <v>0</v>
      </c>
    </row>
    <row r="65" spans="1:10" x14ac:dyDescent="0.35">
      <c r="A65" s="43">
        <f t="shared" si="9"/>
        <v>32</v>
      </c>
      <c r="B65" s="14" t="s">
        <v>34</v>
      </c>
      <c r="C65" s="14">
        <v>382</v>
      </c>
      <c r="D65" s="14">
        <v>179</v>
      </c>
      <c r="E65" s="14">
        <v>210</v>
      </c>
      <c r="F65" s="11">
        <f t="shared" si="7"/>
        <v>0.81151832460732987</v>
      </c>
      <c r="G65" s="10">
        <f t="shared" si="5"/>
        <v>0.11422018007400002</v>
      </c>
      <c r="H65" s="7">
        <f t="shared" si="8"/>
        <v>0.11960228279999999</v>
      </c>
      <c r="I65" s="7">
        <f t="shared" si="10"/>
        <v>0.11960228279999999</v>
      </c>
      <c r="J65" s="42">
        <f t="shared" si="6"/>
        <v>1</v>
      </c>
    </row>
    <row r="66" spans="1:10" x14ac:dyDescent="0.35">
      <c r="A66" s="43">
        <f t="shared" si="9"/>
        <v>33</v>
      </c>
      <c r="B66" s="14" t="s">
        <v>34</v>
      </c>
      <c r="C66" s="14">
        <v>413</v>
      </c>
      <c r="D66" s="14">
        <v>134</v>
      </c>
      <c r="E66" s="14">
        <v>188</v>
      </c>
      <c r="F66" s="11">
        <f t="shared" si="7"/>
        <v>1.3075060532687652</v>
      </c>
      <c r="G66" s="10">
        <f t="shared" si="5"/>
        <v>8.6444658300000005E-2</v>
      </c>
      <c r="H66" s="7">
        <f t="shared" si="8"/>
        <v>8.3723640000000002E-2</v>
      </c>
      <c r="I66" s="7">
        <f t="shared" si="10"/>
        <v>0</v>
      </c>
      <c r="J66" s="42">
        <f t="shared" si="6"/>
        <v>0</v>
      </c>
    </row>
    <row r="67" spans="1:10" x14ac:dyDescent="0.35">
      <c r="A67" s="43">
        <f t="shared" si="9"/>
        <v>34</v>
      </c>
      <c r="B67" s="14" t="s">
        <v>34</v>
      </c>
      <c r="C67" s="14">
        <v>412</v>
      </c>
      <c r="D67" s="14">
        <v>147</v>
      </c>
      <c r="E67" s="14">
        <v>176</v>
      </c>
      <c r="F67" s="11">
        <f t="shared" si="7"/>
        <v>0.70388349514563098</v>
      </c>
      <c r="G67" s="10">
        <f t="shared" si="5"/>
        <v>8.5078533540000001E-2</v>
      </c>
      <c r="H67" s="7">
        <f t="shared" si="8"/>
        <v>8.2600517999999998E-2</v>
      </c>
      <c r="I67" s="7">
        <f t="shared" si="10"/>
        <v>0</v>
      </c>
      <c r="J67" s="42">
        <f t="shared" si="6"/>
        <v>0</v>
      </c>
    </row>
    <row r="68" spans="1:10" x14ac:dyDescent="0.35">
      <c r="A68" s="43">
        <f t="shared" si="9"/>
        <v>35</v>
      </c>
      <c r="B68" s="14" t="s">
        <v>34</v>
      </c>
      <c r="C68" s="14">
        <v>416</v>
      </c>
      <c r="D68" s="14">
        <v>162</v>
      </c>
      <c r="E68" s="14">
        <v>184</v>
      </c>
      <c r="F68" s="11">
        <f t="shared" si="7"/>
        <v>0.52884615384615385</v>
      </c>
      <c r="G68" s="10">
        <f t="shared" si="5"/>
        <v>9.8181283199999997E-2</v>
      </c>
      <c r="H68" s="7">
        <f t="shared" si="8"/>
        <v>9.4405080000000002E-2</v>
      </c>
      <c r="I68" s="7">
        <f t="shared" si="10"/>
        <v>0</v>
      </c>
      <c r="J68" s="42">
        <f t="shared" si="6"/>
        <v>0</v>
      </c>
    </row>
    <row r="69" spans="1:10" x14ac:dyDescent="0.35">
      <c r="A69" s="43">
        <f t="shared" si="9"/>
        <v>36</v>
      </c>
      <c r="B69" s="14" t="s">
        <v>34</v>
      </c>
      <c r="C69" s="14">
        <v>416</v>
      </c>
      <c r="D69" s="14">
        <v>152</v>
      </c>
      <c r="E69" s="14">
        <v>177</v>
      </c>
      <c r="F69" s="11">
        <f t="shared" si="7"/>
        <v>0.60096153846153844</v>
      </c>
      <c r="G69" s="10">
        <f t="shared" si="5"/>
        <v>8.8923490655999998E-2</v>
      </c>
      <c r="H69" s="7">
        <f t="shared" si="8"/>
        <v>8.5503356400000008E-2</v>
      </c>
      <c r="I69" s="7">
        <f t="shared" si="10"/>
        <v>0</v>
      </c>
      <c r="J69" s="42">
        <f t="shared" si="6"/>
        <v>0</v>
      </c>
    </row>
    <row r="70" spans="1:10" x14ac:dyDescent="0.35">
      <c r="A70" s="43">
        <f t="shared" si="9"/>
        <v>37</v>
      </c>
      <c r="B70" s="14" t="s">
        <v>34</v>
      </c>
      <c r="C70" s="14">
        <v>413</v>
      </c>
      <c r="D70" s="14">
        <v>180</v>
      </c>
      <c r="E70" s="14">
        <v>212</v>
      </c>
      <c r="F70" s="11">
        <f t="shared" si="7"/>
        <v>0.7748184019370461</v>
      </c>
      <c r="G70" s="10">
        <f t="shared" si="5"/>
        <v>0.12544044374400001</v>
      </c>
      <c r="H70" s="7">
        <f t="shared" si="8"/>
        <v>0.12149195519999999</v>
      </c>
      <c r="I70" s="7">
        <f t="shared" si="10"/>
        <v>0</v>
      </c>
      <c r="J70" s="42">
        <f t="shared" si="6"/>
        <v>0</v>
      </c>
    </row>
    <row r="71" spans="1:10" x14ac:dyDescent="0.35">
      <c r="A71" s="43">
        <f t="shared" si="9"/>
        <v>38</v>
      </c>
      <c r="B71" s="14" t="s">
        <v>34</v>
      </c>
      <c r="C71" s="14">
        <v>413</v>
      </c>
      <c r="D71" s="14">
        <v>144</v>
      </c>
      <c r="E71" s="14">
        <v>185</v>
      </c>
      <c r="F71" s="11">
        <f t="shared" si="7"/>
        <v>0.99273607748184012</v>
      </c>
      <c r="G71" s="10">
        <f t="shared" si="5"/>
        <v>8.9138552811000013E-2</v>
      </c>
      <c r="H71" s="7">
        <f t="shared" si="8"/>
        <v>8.6332738800000003E-2</v>
      </c>
      <c r="I71" s="7">
        <f t="shared" si="10"/>
        <v>0</v>
      </c>
      <c r="J71" s="42">
        <f t="shared" si="6"/>
        <v>0</v>
      </c>
    </row>
    <row r="72" spans="1:10" x14ac:dyDescent="0.35">
      <c r="A72" s="43">
        <f t="shared" si="9"/>
        <v>39</v>
      </c>
      <c r="B72" s="14" t="s">
        <v>34</v>
      </c>
      <c r="C72" s="14">
        <v>412</v>
      </c>
      <c r="D72" s="14">
        <v>130</v>
      </c>
      <c r="E72" s="14">
        <v>150</v>
      </c>
      <c r="F72" s="11">
        <f t="shared" si="7"/>
        <v>0.4854368932038835</v>
      </c>
      <c r="G72" s="10">
        <f t="shared" si="5"/>
        <v>6.3746205599999994E-2</v>
      </c>
      <c r="H72" s="7">
        <f t="shared" si="8"/>
        <v>6.1889520000000003E-2</v>
      </c>
      <c r="I72" s="7">
        <f t="shared" si="10"/>
        <v>0</v>
      </c>
      <c r="J72" s="42">
        <f t="shared" si="6"/>
        <v>0</v>
      </c>
    </row>
    <row r="73" spans="1:10" x14ac:dyDescent="0.35">
      <c r="A73" s="43">
        <f t="shared" si="9"/>
        <v>40</v>
      </c>
      <c r="B73" s="14" t="s">
        <v>34</v>
      </c>
      <c r="C73" s="14">
        <v>417</v>
      </c>
      <c r="D73" s="14">
        <v>195</v>
      </c>
      <c r="E73" s="14">
        <v>232</v>
      </c>
      <c r="F73" s="11">
        <f t="shared" si="7"/>
        <v>0.88729016786570747</v>
      </c>
      <c r="G73" s="10">
        <f t="shared" si="5"/>
        <v>0.15040815659100001</v>
      </c>
      <c r="H73" s="7">
        <f t="shared" si="8"/>
        <v>0.14427640919999998</v>
      </c>
      <c r="I73" s="7">
        <f t="shared" si="10"/>
        <v>0</v>
      </c>
      <c r="J73" s="42">
        <f t="shared" si="6"/>
        <v>0</v>
      </c>
    </row>
    <row r="74" spans="1:10" x14ac:dyDescent="0.35">
      <c r="A74" s="43">
        <f t="shared" si="9"/>
        <v>41</v>
      </c>
      <c r="B74" s="14">
        <v>3</v>
      </c>
      <c r="C74" s="14">
        <v>416</v>
      </c>
      <c r="D74" s="14">
        <v>130</v>
      </c>
      <c r="E74" s="14">
        <v>171</v>
      </c>
      <c r="F74" s="11">
        <f t="shared" si="7"/>
        <v>0.98557692307692302</v>
      </c>
      <c r="G74" s="10">
        <f t="shared" si="5"/>
        <v>7.537741411200001E-2</v>
      </c>
      <c r="H74" s="7">
        <f t="shared" si="8"/>
        <v>7.2478282800000002E-2</v>
      </c>
      <c r="I74" s="7">
        <f t="shared" si="10"/>
        <v>0</v>
      </c>
      <c r="J74" s="42">
        <f t="shared" si="6"/>
        <v>0</v>
      </c>
    </row>
    <row r="75" spans="1:10" x14ac:dyDescent="0.35">
      <c r="A75" s="43">
        <f t="shared" si="9"/>
        <v>42</v>
      </c>
      <c r="B75" s="14" t="s">
        <v>34</v>
      </c>
      <c r="C75" s="14">
        <v>389</v>
      </c>
      <c r="D75" s="14">
        <v>144</v>
      </c>
      <c r="E75" s="14">
        <v>186</v>
      </c>
      <c r="F75" s="11">
        <f t="shared" si="7"/>
        <v>1.0796915167095116</v>
      </c>
      <c r="G75" s="10">
        <f t="shared" si="5"/>
        <v>8.4525329196000004E-2</v>
      </c>
      <c r="H75" s="7">
        <f t="shared" si="8"/>
        <v>8.6915505600000012E-2</v>
      </c>
      <c r="I75" s="7">
        <f t="shared" si="10"/>
        <v>8.6915505600000012E-2</v>
      </c>
      <c r="J75" s="42">
        <f t="shared" si="6"/>
        <v>1</v>
      </c>
    </row>
    <row r="76" spans="1:10" x14ac:dyDescent="0.35">
      <c r="A76" s="43">
        <f t="shared" si="9"/>
        <v>43</v>
      </c>
      <c r="B76" s="14" t="s">
        <v>34</v>
      </c>
      <c r="C76" s="14">
        <v>415</v>
      </c>
      <c r="D76" s="14">
        <v>146</v>
      </c>
      <c r="E76" s="14">
        <v>172</v>
      </c>
      <c r="F76" s="11">
        <f t="shared" si="7"/>
        <v>0.62650602409638556</v>
      </c>
      <c r="G76" s="10">
        <f t="shared" si="5"/>
        <v>8.2951984500000006E-2</v>
      </c>
      <c r="H76" s="7">
        <f t="shared" si="8"/>
        <v>7.9953719999999992E-2</v>
      </c>
      <c r="I76" s="7">
        <f t="shared" si="10"/>
        <v>0</v>
      </c>
      <c r="J76" s="42">
        <f t="shared" si="6"/>
        <v>0</v>
      </c>
    </row>
    <row r="77" spans="1:10" x14ac:dyDescent="0.35">
      <c r="A77" s="43">
        <f t="shared" si="9"/>
        <v>44</v>
      </c>
      <c r="B77" s="14" t="s">
        <v>34</v>
      </c>
      <c r="C77" s="14">
        <v>412</v>
      </c>
      <c r="D77" s="14">
        <v>139</v>
      </c>
      <c r="E77" s="14">
        <v>168</v>
      </c>
      <c r="F77" s="11">
        <f t="shared" si="7"/>
        <v>0.70388349514563098</v>
      </c>
      <c r="G77" s="10">
        <f t="shared" si="5"/>
        <v>7.6924196580000007E-2</v>
      </c>
      <c r="H77" s="7">
        <f t="shared" si="8"/>
        <v>7.4683686000000013E-2</v>
      </c>
      <c r="I77" s="7">
        <f t="shared" si="10"/>
        <v>0</v>
      </c>
      <c r="J77" s="42">
        <f t="shared" si="6"/>
        <v>0</v>
      </c>
    </row>
    <row r="78" spans="1:10" x14ac:dyDescent="0.35">
      <c r="A78" s="43">
        <f t="shared" si="9"/>
        <v>45</v>
      </c>
      <c r="B78" s="14" t="s">
        <v>34</v>
      </c>
      <c r="C78" s="14">
        <v>416</v>
      </c>
      <c r="D78" s="14">
        <v>154</v>
      </c>
      <c r="E78" s="14">
        <v>183</v>
      </c>
      <c r="F78" s="11">
        <f t="shared" si="7"/>
        <v>0.69711538461538458</v>
      </c>
      <c r="G78" s="10">
        <f t="shared" si="5"/>
        <v>9.3451918559999986E-2</v>
      </c>
      <c r="H78" s="7">
        <f t="shared" si="8"/>
        <v>8.9857613999999988E-2</v>
      </c>
      <c r="I78" s="7">
        <f t="shared" si="10"/>
        <v>0</v>
      </c>
      <c r="J78" s="42">
        <f t="shared" si="6"/>
        <v>0</v>
      </c>
    </row>
    <row r="79" spans="1:10" x14ac:dyDescent="0.35">
      <c r="A79" s="43">
        <f t="shared" si="9"/>
        <v>46</v>
      </c>
      <c r="B79" s="14" t="s">
        <v>34</v>
      </c>
      <c r="C79" s="14">
        <v>411</v>
      </c>
      <c r="D79" s="14">
        <v>132</v>
      </c>
      <c r="E79" s="14">
        <v>160</v>
      </c>
      <c r="F79" s="11">
        <f t="shared" si="7"/>
        <v>0.68126520681265212</v>
      </c>
      <c r="G79" s="10">
        <f t="shared" si="5"/>
        <v>6.9440606927999998E-2</v>
      </c>
      <c r="H79" s="7">
        <f t="shared" si="8"/>
        <v>6.7582099200000009E-2</v>
      </c>
      <c r="I79" s="7">
        <f t="shared" si="10"/>
        <v>0</v>
      </c>
      <c r="J79" s="42">
        <f t="shared" si="6"/>
        <v>0</v>
      </c>
    </row>
    <row r="80" spans="1:10" x14ac:dyDescent="0.35">
      <c r="A80" s="43">
        <f t="shared" si="9"/>
        <v>47</v>
      </c>
      <c r="B80" s="14" t="s">
        <v>34</v>
      </c>
      <c r="C80" s="14">
        <v>411</v>
      </c>
      <c r="D80" s="14">
        <v>132</v>
      </c>
      <c r="E80" s="14">
        <v>165</v>
      </c>
      <c r="F80" s="11">
        <f t="shared" si="7"/>
        <v>0.8029197080291971</v>
      </c>
      <c r="G80" s="10">
        <f t="shared" si="5"/>
        <v>7.206335205299999E-2</v>
      </c>
      <c r="H80" s="7">
        <f t="shared" si="8"/>
        <v>7.0134649199999996E-2</v>
      </c>
      <c r="I80" s="7">
        <f t="shared" si="10"/>
        <v>0</v>
      </c>
      <c r="J80" s="42">
        <f t="shared" si="6"/>
        <v>0</v>
      </c>
    </row>
    <row r="81" spans="1:10" x14ac:dyDescent="0.35">
      <c r="A81" s="43">
        <f t="shared" si="9"/>
        <v>48</v>
      </c>
      <c r="B81" s="14" t="s">
        <v>34</v>
      </c>
      <c r="C81" s="14">
        <v>408</v>
      </c>
      <c r="D81" s="14">
        <v>136</v>
      </c>
      <c r="E81" s="14">
        <v>167</v>
      </c>
      <c r="F81" s="11">
        <f t="shared" si="7"/>
        <v>0.75980392156862742</v>
      </c>
      <c r="G81" s="10">
        <f t="shared" si="5"/>
        <v>7.4318789159999982E-2</v>
      </c>
      <c r="H81" s="7">
        <f t="shared" si="8"/>
        <v>7.2861557999999993E-2</v>
      </c>
      <c r="I81" s="7">
        <f t="shared" si="10"/>
        <v>0</v>
      </c>
      <c r="J81" s="42">
        <f t="shared" si="6"/>
        <v>0</v>
      </c>
    </row>
    <row r="82" spans="1:10" x14ac:dyDescent="0.35">
      <c r="A82" s="43">
        <f t="shared" si="9"/>
        <v>49</v>
      </c>
      <c r="B82" s="14" t="s">
        <v>34</v>
      </c>
      <c r="C82" s="14">
        <v>412</v>
      </c>
      <c r="D82" s="14">
        <v>176</v>
      </c>
      <c r="E82" s="14">
        <v>200</v>
      </c>
      <c r="F82" s="11">
        <f t="shared" si="7"/>
        <v>0.58252427184466016</v>
      </c>
      <c r="G82" s="10">
        <f t="shared" si="5"/>
        <v>0.11483377382399999</v>
      </c>
      <c r="H82" s="7">
        <f t="shared" si="8"/>
        <v>0.1114891008</v>
      </c>
      <c r="I82" s="7">
        <f t="shared" si="10"/>
        <v>0</v>
      </c>
      <c r="J82" s="42">
        <f t="shared" si="6"/>
        <v>0</v>
      </c>
    </row>
    <row r="83" spans="1:10" x14ac:dyDescent="0.35">
      <c r="A83" s="43">
        <f t="shared" si="9"/>
        <v>50</v>
      </c>
      <c r="B83" s="14" t="s">
        <v>34</v>
      </c>
      <c r="C83" s="14">
        <v>410</v>
      </c>
      <c r="D83" s="14">
        <v>134</v>
      </c>
      <c r="E83" s="14">
        <v>165</v>
      </c>
      <c r="F83" s="11">
        <f t="shared" si="7"/>
        <v>0.75609756097560976</v>
      </c>
      <c r="G83" s="10">
        <f t="shared" si="5"/>
        <v>7.2744572670000007E-2</v>
      </c>
      <c r="H83" s="7">
        <f t="shared" si="8"/>
        <v>7.0970314799999989E-2</v>
      </c>
      <c r="I83" s="7">
        <f t="shared" si="10"/>
        <v>0</v>
      </c>
      <c r="J83" s="42">
        <f t="shared" si="6"/>
        <v>0</v>
      </c>
    </row>
    <row r="84" spans="1:10" x14ac:dyDescent="0.35">
      <c r="A84" s="43">
        <f t="shared" si="9"/>
        <v>51</v>
      </c>
      <c r="B84" s="14" t="s">
        <v>34</v>
      </c>
      <c r="C84" s="14">
        <v>416</v>
      </c>
      <c r="D84" s="14">
        <v>202</v>
      </c>
      <c r="E84" s="14">
        <v>244</v>
      </c>
      <c r="F84" s="11">
        <f t="shared" si="7"/>
        <v>1.0096153846153846</v>
      </c>
      <c r="G84" s="10">
        <f t="shared" si="5"/>
        <v>0.16391863487999997</v>
      </c>
      <c r="H84" s="7">
        <f t="shared" si="8"/>
        <v>0.15761407199999997</v>
      </c>
      <c r="I84" s="7">
        <f t="shared" si="10"/>
        <v>0</v>
      </c>
      <c r="J84" s="42">
        <f t="shared" si="6"/>
        <v>0</v>
      </c>
    </row>
    <row r="85" spans="1:10" x14ac:dyDescent="0.35">
      <c r="A85" s="43">
        <f t="shared" si="9"/>
        <v>52</v>
      </c>
      <c r="B85" s="14" t="s">
        <v>34</v>
      </c>
      <c r="C85" s="14">
        <v>416</v>
      </c>
      <c r="D85" s="14">
        <v>126</v>
      </c>
      <c r="E85" s="14">
        <v>157</v>
      </c>
      <c r="F85" s="11">
        <f t="shared" si="7"/>
        <v>0.74519230769230771</v>
      </c>
      <c r="G85" s="10">
        <f t="shared" si="5"/>
        <v>6.6202936800000001E-2</v>
      </c>
      <c r="H85" s="7">
        <f t="shared" si="8"/>
        <v>6.3656669999999999E-2</v>
      </c>
      <c r="I85" s="7">
        <f t="shared" si="10"/>
        <v>0</v>
      </c>
      <c r="J85" s="42">
        <f t="shared" si="6"/>
        <v>0</v>
      </c>
    </row>
    <row r="86" spans="1:10" x14ac:dyDescent="0.35">
      <c r="A86" s="43">
        <f t="shared" si="9"/>
        <v>53</v>
      </c>
      <c r="B86" s="14" t="s">
        <v>57</v>
      </c>
      <c r="C86" s="14">
        <v>413</v>
      </c>
      <c r="D86" s="14">
        <v>113</v>
      </c>
      <c r="E86" s="14">
        <v>165</v>
      </c>
      <c r="F86" s="11">
        <f t="shared" si="7"/>
        <v>1.2590799031476998</v>
      </c>
      <c r="G86" s="10">
        <f t="shared" si="5"/>
        <v>6.4864308894000008E-2</v>
      </c>
      <c r="H86" s="7">
        <f t="shared" si="8"/>
        <v>6.2822575199999994E-2</v>
      </c>
      <c r="I86" s="7">
        <f t="shared" si="10"/>
        <v>0</v>
      </c>
      <c r="J86" s="42">
        <f t="shared" si="6"/>
        <v>0</v>
      </c>
    </row>
    <row r="87" spans="1:10" x14ac:dyDescent="0.35">
      <c r="A87" s="43">
        <f t="shared" si="9"/>
        <v>54</v>
      </c>
      <c r="B87" s="14" t="s">
        <v>34</v>
      </c>
      <c r="C87" s="14">
        <v>416</v>
      </c>
      <c r="D87" s="14">
        <v>146</v>
      </c>
      <c r="E87" s="14">
        <v>195</v>
      </c>
      <c r="F87" s="11">
        <f t="shared" si="7"/>
        <v>1.1778846153846154</v>
      </c>
      <c r="G87" s="10">
        <f t="shared" si="5"/>
        <v>9.694135651199999E-2</v>
      </c>
      <c r="H87" s="7">
        <f t="shared" si="8"/>
        <v>9.3212842800000001E-2</v>
      </c>
      <c r="I87" s="7">
        <f t="shared" si="10"/>
        <v>0</v>
      </c>
      <c r="J87" s="42">
        <f t="shared" si="6"/>
        <v>0</v>
      </c>
    </row>
    <row r="88" spans="1:10" x14ac:dyDescent="0.35">
      <c r="A88" s="43">
        <f t="shared" si="9"/>
        <v>55</v>
      </c>
      <c r="B88" s="14" t="s">
        <v>34</v>
      </c>
      <c r="C88" s="14">
        <v>412</v>
      </c>
      <c r="D88" s="14">
        <v>128</v>
      </c>
      <c r="E88" s="14">
        <v>163</v>
      </c>
      <c r="F88" s="11">
        <f t="shared" si="7"/>
        <v>0.84951456310679618</v>
      </c>
      <c r="G88" s="10">
        <f t="shared" si="5"/>
        <v>6.9494689571999987E-2</v>
      </c>
      <c r="H88" s="7">
        <f t="shared" si="8"/>
        <v>6.7470572399999998E-2</v>
      </c>
      <c r="I88" s="7">
        <f t="shared" si="10"/>
        <v>0</v>
      </c>
      <c r="J88" s="42">
        <f t="shared" si="6"/>
        <v>0</v>
      </c>
    </row>
    <row r="89" spans="1:10" x14ac:dyDescent="0.35">
      <c r="A89" s="43">
        <f t="shared" si="9"/>
        <v>56</v>
      </c>
      <c r="B89" s="14" t="s">
        <v>34</v>
      </c>
      <c r="C89" s="14">
        <v>415</v>
      </c>
      <c r="D89" s="14">
        <v>134</v>
      </c>
      <c r="E89" s="14">
        <v>170</v>
      </c>
      <c r="F89" s="11">
        <f t="shared" si="7"/>
        <v>0.86746987951807231</v>
      </c>
      <c r="G89" s="10">
        <f t="shared" si="5"/>
        <v>7.6361457480000006E-2</v>
      </c>
      <c r="H89" s="7">
        <f t="shared" si="8"/>
        <v>7.3601404800000006E-2</v>
      </c>
      <c r="I89" s="7">
        <f t="shared" si="10"/>
        <v>0</v>
      </c>
      <c r="J89" s="42">
        <f t="shared" si="6"/>
        <v>0</v>
      </c>
    </row>
    <row r="90" spans="1:10" x14ac:dyDescent="0.35">
      <c r="A90" s="43">
        <f t="shared" si="9"/>
        <v>57</v>
      </c>
      <c r="B90" s="14" t="s">
        <v>34</v>
      </c>
      <c r="C90" s="14">
        <v>417</v>
      </c>
      <c r="D90" s="14">
        <v>170</v>
      </c>
      <c r="E90" s="14">
        <v>202</v>
      </c>
      <c r="F90" s="11">
        <f t="shared" si="7"/>
        <v>0.76738609112709821</v>
      </c>
      <c r="G90" s="10">
        <f t="shared" si="5"/>
        <v>0.11414441253600001</v>
      </c>
      <c r="H90" s="7">
        <f t="shared" si="8"/>
        <v>0.10949104319999999</v>
      </c>
      <c r="I90" s="7">
        <f t="shared" si="10"/>
        <v>0</v>
      </c>
      <c r="J90" s="42">
        <f t="shared" si="6"/>
        <v>0</v>
      </c>
    </row>
    <row r="91" spans="1:10" x14ac:dyDescent="0.35">
      <c r="A91" s="43">
        <f t="shared" si="9"/>
        <v>58</v>
      </c>
      <c r="B91" s="14" t="s">
        <v>34</v>
      </c>
      <c r="C91" s="14">
        <v>417</v>
      </c>
      <c r="D91" s="14">
        <v>155</v>
      </c>
      <c r="E91" s="14">
        <v>190</v>
      </c>
      <c r="F91" s="11">
        <f t="shared" si="7"/>
        <v>0.8393285371702639</v>
      </c>
      <c r="G91" s="10">
        <f t="shared" si="5"/>
        <v>9.8458234874999995E-2</v>
      </c>
      <c r="H91" s="7">
        <f t="shared" si="8"/>
        <v>9.4444349999999996E-2</v>
      </c>
      <c r="I91" s="7">
        <f t="shared" si="10"/>
        <v>0</v>
      </c>
      <c r="J91" s="42">
        <f t="shared" si="6"/>
        <v>0</v>
      </c>
    </row>
    <row r="92" spans="1:10" x14ac:dyDescent="0.35">
      <c r="A92" s="43">
        <f t="shared" si="9"/>
        <v>59</v>
      </c>
      <c r="B92" s="14" t="s">
        <v>34</v>
      </c>
      <c r="C92" s="14">
        <v>411</v>
      </c>
      <c r="D92" s="14">
        <v>140</v>
      </c>
      <c r="E92" s="14">
        <v>166</v>
      </c>
      <c r="F92" s="11">
        <f t="shared" si="7"/>
        <v>0.63260340632603418</v>
      </c>
      <c r="G92" s="10">
        <f t="shared" si="5"/>
        <v>7.6109642532000005E-2</v>
      </c>
      <c r="H92" s="7">
        <f t="shared" si="8"/>
        <v>7.4072644800000018E-2</v>
      </c>
      <c r="I92" s="7">
        <f t="shared" si="10"/>
        <v>0</v>
      </c>
      <c r="J92" s="42">
        <f t="shared" si="6"/>
        <v>0</v>
      </c>
    </row>
    <row r="93" spans="1:10" x14ac:dyDescent="0.35">
      <c r="A93" s="43">
        <f t="shared" si="9"/>
        <v>60</v>
      </c>
      <c r="B93" s="14" t="s">
        <v>34</v>
      </c>
      <c r="C93" s="14">
        <v>414</v>
      </c>
      <c r="D93" s="14">
        <v>146</v>
      </c>
      <c r="E93" s="14">
        <v>182</v>
      </c>
      <c r="F93" s="11">
        <f t="shared" si="7"/>
        <v>0.86956521739130432</v>
      </c>
      <c r="G93" s="10">
        <f t="shared" si="5"/>
        <v>8.8507354319999995E-2</v>
      </c>
      <c r="H93" s="7">
        <f t="shared" si="8"/>
        <v>8.5514352000000002E-2</v>
      </c>
      <c r="I93" s="7">
        <f t="shared" si="10"/>
        <v>0</v>
      </c>
      <c r="J93" s="42">
        <f t="shared" si="6"/>
        <v>0</v>
      </c>
    </row>
    <row r="94" spans="1:10" x14ac:dyDescent="0.35">
      <c r="A94" s="43">
        <f t="shared" si="9"/>
        <v>61</v>
      </c>
      <c r="B94" s="14" t="s">
        <v>34</v>
      </c>
      <c r="C94" s="14">
        <v>412</v>
      </c>
      <c r="D94" s="14">
        <v>185</v>
      </c>
      <c r="E94" s="14">
        <v>204</v>
      </c>
      <c r="F94" s="11">
        <f t="shared" si="7"/>
        <v>0.46116504854368934</v>
      </c>
      <c r="G94" s="10">
        <f t="shared" si="5"/>
        <v>0.122704974084</v>
      </c>
      <c r="H94" s="7">
        <f t="shared" si="8"/>
        <v>0.1191310428</v>
      </c>
      <c r="I94" s="7">
        <f t="shared" si="10"/>
        <v>0</v>
      </c>
      <c r="J94" s="42">
        <f t="shared" si="6"/>
        <v>0</v>
      </c>
    </row>
    <row r="95" spans="1:10" x14ac:dyDescent="0.35">
      <c r="A95" s="43">
        <f t="shared" si="9"/>
        <v>62</v>
      </c>
      <c r="B95" s="14" t="s">
        <v>34</v>
      </c>
      <c r="C95" s="14">
        <v>417</v>
      </c>
      <c r="D95" s="14">
        <v>150</v>
      </c>
      <c r="E95" s="14">
        <v>166</v>
      </c>
      <c r="F95" s="11">
        <f t="shared" si="7"/>
        <v>0.38369304556354911</v>
      </c>
      <c r="G95" s="10">
        <f t="shared" si="5"/>
        <v>8.1969653304000009E-2</v>
      </c>
      <c r="H95" s="7">
        <f t="shared" si="8"/>
        <v>7.8627964800000005E-2</v>
      </c>
      <c r="I95" s="7">
        <f t="shared" si="10"/>
        <v>0</v>
      </c>
      <c r="J95" s="42">
        <f t="shared" si="6"/>
        <v>0</v>
      </c>
    </row>
    <row r="96" spans="1:10" x14ac:dyDescent="0.35">
      <c r="A96" s="43">
        <f t="shared" si="9"/>
        <v>63</v>
      </c>
      <c r="B96" s="14" t="s">
        <v>34</v>
      </c>
      <c r="C96" s="14">
        <v>414</v>
      </c>
      <c r="D96" s="14">
        <v>140</v>
      </c>
      <c r="E96" s="14">
        <v>167</v>
      </c>
      <c r="F96" s="11">
        <f t="shared" si="7"/>
        <v>0.65217391304347827</v>
      </c>
      <c r="G96" s="10">
        <f t="shared" si="5"/>
        <v>7.7206571441999994E-2</v>
      </c>
      <c r="H96" s="7">
        <f t="shared" si="8"/>
        <v>7.4595721199999993E-2</v>
      </c>
      <c r="I96" s="7">
        <f t="shared" si="10"/>
        <v>0</v>
      </c>
      <c r="J96" s="42">
        <f t="shared" si="6"/>
        <v>0</v>
      </c>
    </row>
    <row r="97" spans="1:10" x14ac:dyDescent="0.35">
      <c r="A97" s="43">
        <f t="shared" si="9"/>
        <v>64</v>
      </c>
      <c r="B97" s="14" t="s">
        <v>34</v>
      </c>
      <c r="C97" s="14">
        <v>414</v>
      </c>
      <c r="D97" s="14">
        <v>146</v>
      </c>
      <c r="E97" s="14">
        <v>185</v>
      </c>
      <c r="F97" s="11">
        <f t="shared" si="7"/>
        <v>0.94202898550724634</v>
      </c>
      <c r="G97" s="10">
        <f t="shared" si="5"/>
        <v>9.0297335898E-2</v>
      </c>
      <c r="H97" s="7">
        <f t="shared" si="8"/>
        <v>8.7243802799999992E-2</v>
      </c>
      <c r="I97" s="7">
        <f t="shared" si="10"/>
        <v>0</v>
      </c>
      <c r="J97" s="42">
        <f t="shared" si="6"/>
        <v>0</v>
      </c>
    </row>
    <row r="98" spans="1:10" x14ac:dyDescent="0.35">
      <c r="A98" s="43">
        <f t="shared" si="9"/>
        <v>65</v>
      </c>
      <c r="B98" s="14" t="s">
        <v>34</v>
      </c>
      <c r="C98" s="14">
        <v>416</v>
      </c>
      <c r="D98" s="14">
        <v>167</v>
      </c>
      <c r="E98" s="14">
        <v>235</v>
      </c>
      <c r="F98" s="11">
        <f t="shared" si="7"/>
        <v>1.6346153846153846</v>
      </c>
      <c r="G98" s="10">
        <f t="shared" si="5"/>
        <v>0.135777690048</v>
      </c>
      <c r="H98" s="7">
        <f t="shared" si="8"/>
        <v>0.1305554712</v>
      </c>
      <c r="I98" s="7">
        <f t="shared" si="10"/>
        <v>0</v>
      </c>
      <c r="J98" s="42">
        <f t="shared" si="6"/>
        <v>0</v>
      </c>
    </row>
    <row r="99" spans="1:10" x14ac:dyDescent="0.35">
      <c r="A99" s="43">
        <f t="shared" si="9"/>
        <v>66</v>
      </c>
      <c r="B99" s="14" t="s">
        <v>34</v>
      </c>
      <c r="C99" s="14">
        <v>414</v>
      </c>
      <c r="D99" s="14">
        <v>145</v>
      </c>
      <c r="E99" s="14">
        <v>182</v>
      </c>
      <c r="F99" s="11">
        <f>IF(C99=0,0,(E99-D99)/C99*10)</f>
        <v>0.893719806763285</v>
      </c>
      <c r="G99" s="10">
        <f>(3.1416*C99/100*(D99/10*D99/10+E99/10*E99/10))/80000</f>
        <v>8.8034252921999998E-2</v>
      </c>
      <c r="H99" s="7">
        <f t="shared" ref="H99:H162" si="11">(3.1416*$J$6*(D99/10*D99/10+E99/10*E99/10))/80000</f>
        <v>8.5057249200000004E-2</v>
      </c>
      <c r="I99" s="7">
        <f t="shared" si="10"/>
        <v>0</v>
      </c>
      <c r="J99" s="42">
        <f t="shared" ref="J99:J162" si="12">IF(C99&lt;$J$7*100,1,0)</f>
        <v>0</v>
      </c>
    </row>
    <row r="100" spans="1:10" x14ac:dyDescent="0.35">
      <c r="A100" s="43">
        <f t="shared" ref="A100:A163" si="13">A99+1</f>
        <v>67</v>
      </c>
      <c r="B100" s="14" t="s">
        <v>34</v>
      </c>
      <c r="C100" s="14">
        <v>410</v>
      </c>
      <c r="D100" s="14">
        <v>134</v>
      </c>
      <c r="E100" s="14">
        <v>166</v>
      </c>
      <c r="F100" s="11">
        <f t="shared" ref="F100:F163" si="14">IF(C100=0,0,(E100-D100)/C100*10)</f>
        <v>0.78048780487804881</v>
      </c>
      <c r="G100" s="10">
        <f t="shared" ref="G100:G163" si="15">(3.1416*C100/100*(D100/10*D100/10+E100/10*E100/10))/80000</f>
        <v>7.3277505840000021E-2</v>
      </c>
      <c r="H100" s="7">
        <f t="shared" si="11"/>
        <v>7.14902496E-2</v>
      </c>
      <c r="I100" s="7">
        <f t="shared" ref="I100:I163" si="16">H100*J100</f>
        <v>0</v>
      </c>
      <c r="J100" s="42">
        <f t="shared" si="12"/>
        <v>0</v>
      </c>
    </row>
    <row r="101" spans="1:10" x14ac:dyDescent="0.35">
      <c r="A101" s="43">
        <f t="shared" si="13"/>
        <v>68</v>
      </c>
      <c r="B101" s="14" t="s">
        <v>34</v>
      </c>
      <c r="C101" s="14">
        <v>415</v>
      </c>
      <c r="D101" s="14">
        <v>153</v>
      </c>
      <c r="E101" s="14">
        <v>200</v>
      </c>
      <c r="F101" s="11">
        <f t="shared" si="14"/>
        <v>1.1325301204819276</v>
      </c>
      <c r="G101" s="10">
        <f t="shared" si="15"/>
        <v>0.10333796434500001</v>
      </c>
      <c r="H101" s="7">
        <f t="shared" si="11"/>
        <v>9.9602857200000006E-2</v>
      </c>
      <c r="I101" s="7">
        <f t="shared" si="16"/>
        <v>0</v>
      </c>
      <c r="J101" s="42">
        <f t="shared" si="12"/>
        <v>0</v>
      </c>
    </row>
    <row r="102" spans="1:10" x14ac:dyDescent="0.35">
      <c r="A102" s="43">
        <f t="shared" si="13"/>
        <v>69</v>
      </c>
      <c r="B102" s="14" t="s">
        <v>34</v>
      </c>
      <c r="C102" s="14">
        <v>413</v>
      </c>
      <c r="D102" s="14">
        <v>156</v>
      </c>
      <c r="E102" s="14">
        <v>191</v>
      </c>
      <c r="F102" s="11">
        <f t="shared" si="14"/>
        <v>0.84745762711864403</v>
      </c>
      <c r="G102" s="10">
        <f t="shared" si="15"/>
        <v>9.8636112267000017E-2</v>
      </c>
      <c r="H102" s="7">
        <f t="shared" si="11"/>
        <v>9.5531343600000013E-2</v>
      </c>
      <c r="I102" s="7">
        <f t="shared" si="16"/>
        <v>0</v>
      </c>
      <c r="J102" s="42">
        <f t="shared" si="12"/>
        <v>0</v>
      </c>
    </row>
    <row r="103" spans="1:10" x14ac:dyDescent="0.35">
      <c r="A103" s="43">
        <f t="shared" si="13"/>
        <v>70</v>
      </c>
      <c r="B103" s="14" t="s">
        <v>34</v>
      </c>
      <c r="C103" s="14">
        <v>410</v>
      </c>
      <c r="D103" s="14">
        <v>135</v>
      </c>
      <c r="E103" s="14">
        <v>180</v>
      </c>
      <c r="F103" s="11">
        <f t="shared" si="14"/>
        <v>1.0975609756097562</v>
      </c>
      <c r="G103" s="10">
        <f t="shared" si="15"/>
        <v>8.1509793750000004E-2</v>
      </c>
      <c r="H103" s="7">
        <f t="shared" si="11"/>
        <v>7.9521750000000002E-2</v>
      </c>
      <c r="I103" s="7">
        <f t="shared" si="16"/>
        <v>0</v>
      </c>
      <c r="J103" s="42">
        <f t="shared" si="12"/>
        <v>0</v>
      </c>
    </row>
    <row r="104" spans="1:10" x14ac:dyDescent="0.35">
      <c r="A104" s="43">
        <f t="shared" si="13"/>
        <v>71</v>
      </c>
      <c r="B104" s="14" t="s">
        <v>34</v>
      </c>
      <c r="C104" s="14">
        <v>412</v>
      </c>
      <c r="D104" s="14">
        <v>146</v>
      </c>
      <c r="E104" s="14">
        <v>185</v>
      </c>
      <c r="F104" s="11">
        <f t="shared" si="14"/>
        <v>0.94660194174757284</v>
      </c>
      <c r="G104" s="10">
        <f t="shared" si="15"/>
        <v>8.9861116883999989E-2</v>
      </c>
      <c r="H104" s="7">
        <f t="shared" si="11"/>
        <v>8.7243802799999992E-2</v>
      </c>
      <c r="I104" s="7">
        <f t="shared" si="16"/>
        <v>0</v>
      </c>
      <c r="J104" s="42">
        <f t="shared" si="12"/>
        <v>0</v>
      </c>
    </row>
    <row r="105" spans="1:10" x14ac:dyDescent="0.35">
      <c r="A105" s="43">
        <f t="shared" si="13"/>
        <v>72</v>
      </c>
      <c r="B105" s="14" t="s">
        <v>34</v>
      </c>
      <c r="C105" s="14">
        <v>415</v>
      </c>
      <c r="D105" s="14">
        <v>147</v>
      </c>
      <c r="E105" s="14">
        <v>173</v>
      </c>
      <c r="F105" s="11">
        <f t="shared" si="14"/>
        <v>0.62650602409638556</v>
      </c>
      <c r="G105" s="10">
        <f t="shared" si="15"/>
        <v>8.3991736289999994E-2</v>
      </c>
      <c r="H105" s="7">
        <f t="shared" si="11"/>
        <v>8.0955890399999994E-2</v>
      </c>
      <c r="I105" s="7">
        <f t="shared" si="16"/>
        <v>0</v>
      </c>
      <c r="J105" s="42">
        <f t="shared" si="12"/>
        <v>0</v>
      </c>
    </row>
    <row r="106" spans="1:10" x14ac:dyDescent="0.35">
      <c r="A106" s="43">
        <f t="shared" si="13"/>
        <v>73</v>
      </c>
      <c r="B106" s="14" t="s">
        <v>34</v>
      </c>
      <c r="C106" s="14">
        <v>408</v>
      </c>
      <c r="D106" s="14">
        <v>135</v>
      </c>
      <c r="E106" s="14">
        <v>176</v>
      </c>
      <c r="F106" s="11">
        <f t="shared" si="14"/>
        <v>1.0049019607843137</v>
      </c>
      <c r="G106" s="10">
        <f t="shared" si="15"/>
        <v>7.8830629415999998E-2</v>
      </c>
      <c r="H106" s="7">
        <f t="shared" si="11"/>
        <v>7.7284930800000012E-2</v>
      </c>
      <c r="I106" s="7">
        <f t="shared" si="16"/>
        <v>0</v>
      </c>
      <c r="J106" s="42">
        <f t="shared" si="12"/>
        <v>0</v>
      </c>
    </row>
    <row r="107" spans="1:10" x14ac:dyDescent="0.35">
      <c r="A107" s="43">
        <f t="shared" si="13"/>
        <v>74</v>
      </c>
      <c r="B107" s="14" t="s">
        <v>34</v>
      </c>
      <c r="C107" s="14">
        <v>415</v>
      </c>
      <c r="D107" s="14">
        <v>169</v>
      </c>
      <c r="E107" s="14">
        <v>240</v>
      </c>
      <c r="F107" s="11">
        <f t="shared" si="14"/>
        <v>1.7108433734939759</v>
      </c>
      <c r="G107" s="10">
        <f t="shared" si="15"/>
        <v>0.14041701250499999</v>
      </c>
      <c r="H107" s="7">
        <f t="shared" si="11"/>
        <v>0.13534169879999999</v>
      </c>
      <c r="I107" s="7">
        <f t="shared" si="16"/>
        <v>0</v>
      </c>
      <c r="J107" s="42">
        <f t="shared" si="12"/>
        <v>0</v>
      </c>
    </row>
    <row r="108" spans="1:10" x14ac:dyDescent="0.35">
      <c r="A108" s="43">
        <f t="shared" si="13"/>
        <v>75</v>
      </c>
      <c r="B108" s="14" t="s">
        <v>34</v>
      </c>
      <c r="C108" s="14">
        <v>416</v>
      </c>
      <c r="D108" s="14">
        <v>137</v>
      </c>
      <c r="E108" s="14">
        <v>152</v>
      </c>
      <c r="F108" s="11">
        <f t="shared" si="14"/>
        <v>0.36057692307692302</v>
      </c>
      <c r="G108" s="10">
        <f t="shared" si="15"/>
        <v>6.8405072735999994E-2</v>
      </c>
      <c r="H108" s="7">
        <f t="shared" si="11"/>
        <v>6.5774108400000003E-2</v>
      </c>
      <c r="I108" s="7">
        <f t="shared" si="16"/>
        <v>0</v>
      </c>
      <c r="J108" s="42">
        <f t="shared" si="12"/>
        <v>0</v>
      </c>
    </row>
    <row r="109" spans="1:10" x14ac:dyDescent="0.35">
      <c r="A109" s="43">
        <f t="shared" si="13"/>
        <v>76</v>
      </c>
      <c r="B109" s="14" t="s">
        <v>34</v>
      </c>
      <c r="C109" s="14">
        <v>418</v>
      </c>
      <c r="D109" s="14">
        <v>150</v>
      </c>
      <c r="E109" s="14">
        <v>167</v>
      </c>
      <c r="F109" s="11">
        <f t="shared" si="14"/>
        <v>0.40669856459330139</v>
      </c>
      <c r="G109" s="10">
        <f t="shared" si="15"/>
        <v>8.2712838053999982E-2</v>
      </c>
      <c r="H109" s="7">
        <f t="shared" si="11"/>
        <v>7.9151041199999994E-2</v>
      </c>
      <c r="I109" s="7">
        <f t="shared" si="16"/>
        <v>0</v>
      </c>
      <c r="J109" s="42">
        <f t="shared" si="12"/>
        <v>0</v>
      </c>
    </row>
    <row r="110" spans="1:10" x14ac:dyDescent="0.35">
      <c r="A110" s="43">
        <f t="shared" si="13"/>
        <v>77</v>
      </c>
      <c r="B110" s="14" t="s">
        <v>34</v>
      </c>
      <c r="C110" s="14">
        <v>415</v>
      </c>
      <c r="D110" s="14">
        <v>136</v>
      </c>
      <c r="E110" s="14">
        <v>168</v>
      </c>
      <c r="F110" s="11">
        <f t="shared" si="14"/>
        <v>0.77108433734939763</v>
      </c>
      <c r="G110" s="10">
        <f t="shared" si="15"/>
        <v>7.6139817599999993E-2</v>
      </c>
      <c r="H110" s="7">
        <f t="shared" si="11"/>
        <v>7.3387776000000002E-2</v>
      </c>
      <c r="I110" s="7">
        <f t="shared" si="16"/>
        <v>0</v>
      </c>
      <c r="J110" s="42">
        <f t="shared" si="12"/>
        <v>0</v>
      </c>
    </row>
    <row r="111" spans="1:10" x14ac:dyDescent="0.35">
      <c r="A111" s="43">
        <f t="shared" si="13"/>
        <v>78</v>
      </c>
      <c r="B111" s="14" t="s">
        <v>34</v>
      </c>
      <c r="C111" s="14">
        <v>416</v>
      </c>
      <c r="D111" s="14">
        <v>132</v>
      </c>
      <c r="E111" s="14">
        <v>159</v>
      </c>
      <c r="F111" s="11">
        <f t="shared" si="14"/>
        <v>0.64903846153846156</v>
      </c>
      <c r="G111" s="10">
        <f t="shared" si="15"/>
        <v>6.9764254559999989E-2</v>
      </c>
      <c r="H111" s="7">
        <f t="shared" si="11"/>
        <v>6.7081013999999994E-2</v>
      </c>
      <c r="I111" s="7">
        <f t="shared" si="16"/>
        <v>0</v>
      </c>
      <c r="J111" s="42">
        <f t="shared" si="12"/>
        <v>0</v>
      </c>
    </row>
    <row r="112" spans="1:10" x14ac:dyDescent="0.35">
      <c r="A112" s="43">
        <f t="shared" si="13"/>
        <v>79</v>
      </c>
      <c r="B112" s="14" t="s">
        <v>34</v>
      </c>
      <c r="C112" s="14">
        <v>415</v>
      </c>
      <c r="D112" s="14">
        <v>177</v>
      </c>
      <c r="E112" s="14">
        <v>220</v>
      </c>
      <c r="F112" s="11">
        <f t="shared" si="14"/>
        <v>1.036144578313253</v>
      </c>
      <c r="G112" s="10">
        <f t="shared" si="15"/>
        <v>0.12993474994500001</v>
      </c>
      <c r="H112" s="7">
        <f t="shared" si="11"/>
        <v>0.12523831320000001</v>
      </c>
      <c r="I112" s="7">
        <f t="shared" si="16"/>
        <v>0</v>
      </c>
      <c r="J112" s="42">
        <f t="shared" si="12"/>
        <v>0</v>
      </c>
    </row>
    <row r="113" spans="1:10" x14ac:dyDescent="0.35">
      <c r="A113" s="43">
        <f t="shared" si="13"/>
        <v>80</v>
      </c>
      <c r="B113" s="14" t="s">
        <v>34</v>
      </c>
      <c r="C113" s="14">
        <v>413</v>
      </c>
      <c r="D113" s="14">
        <v>166</v>
      </c>
      <c r="E113" s="14">
        <v>195</v>
      </c>
      <c r="F113" s="11">
        <f t="shared" si="14"/>
        <v>0.70217917675544794</v>
      </c>
      <c r="G113" s="10">
        <f t="shared" si="15"/>
        <v>0.10636261043100002</v>
      </c>
      <c r="H113" s="7">
        <f t="shared" si="11"/>
        <v>0.1030146348</v>
      </c>
      <c r="I113" s="7">
        <f t="shared" si="16"/>
        <v>0</v>
      </c>
      <c r="J113" s="42">
        <f t="shared" si="12"/>
        <v>0</v>
      </c>
    </row>
    <row r="114" spans="1:10" x14ac:dyDescent="0.35">
      <c r="A114" s="43">
        <f t="shared" si="13"/>
        <v>81</v>
      </c>
      <c r="B114" s="14" t="s">
        <v>34</v>
      </c>
      <c r="C114" s="14">
        <v>418</v>
      </c>
      <c r="D114" s="14">
        <v>170</v>
      </c>
      <c r="E114" s="14">
        <v>222</v>
      </c>
      <c r="F114" s="11">
        <f t="shared" si="14"/>
        <v>1.2440191387559809</v>
      </c>
      <c r="G114" s="10">
        <f t="shared" si="15"/>
        <v>0.12833794142399998</v>
      </c>
      <c r="H114" s="7">
        <f t="shared" si="11"/>
        <v>0.12281142719999998</v>
      </c>
      <c r="I114" s="7">
        <f t="shared" si="16"/>
        <v>0</v>
      </c>
      <c r="J114" s="42">
        <f t="shared" si="12"/>
        <v>0</v>
      </c>
    </row>
    <row r="115" spans="1:10" x14ac:dyDescent="0.35">
      <c r="A115" s="43">
        <f t="shared" si="13"/>
        <v>82</v>
      </c>
      <c r="B115" s="14" t="s">
        <v>34</v>
      </c>
      <c r="C115" s="14">
        <v>418</v>
      </c>
      <c r="D115" s="14">
        <v>157</v>
      </c>
      <c r="E115" s="14">
        <v>205</v>
      </c>
      <c r="F115" s="11">
        <f t="shared" si="14"/>
        <v>1.1483253588516746</v>
      </c>
      <c r="G115" s="10">
        <f t="shared" si="15"/>
        <v>0.10944443756399999</v>
      </c>
      <c r="H115" s="7">
        <f t="shared" si="11"/>
        <v>0.1047315192</v>
      </c>
      <c r="I115" s="7">
        <f t="shared" si="16"/>
        <v>0</v>
      </c>
      <c r="J115" s="42">
        <f t="shared" si="12"/>
        <v>0</v>
      </c>
    </row>
    <row r="116" spans="1:10" x14ac:dyDescent="0.35">
      <c r="A116" s="43">
        <f t="shared" si="13"/>
        <v>83</v>
      </c>
      <c r="B116" s="14" t="s">
        <v>57</v>
      </c>
      <c r="C116" s="14">
        <v>415</v>
      </c>
      <c r="D116" s="14">
        <v>145</v>
      </c>
      <c r="E116" s="14">
        <v>180</v>
      </c>
      <c r="F116" s="11">
        <f t="shared" si="14"/>
        <v>0.84337349397590355</v>
      </c>
      <c r="G116" s="10">
        <f t="shared" si="15"/>
        <v>8.7066989624999994E-2</v>
      </c>
      <c r="H116" s="7">
        <f t="shared" si="11"/>
        <v>8.391999E-2</v>
      </c>
      <c r="I116" s="7">
        <f t="shared" si="16"/>
        <v>0</v>
      </c>
      <c r="J116" s="42">
        <f t="shared" si="12"/>
        <v>0</v>
      </c>
    </row>
    <row r="117" spans="1:10" x14ac:dyDescent="0.35">
      <c r="A117" s="43">
        <f t="shared" si="13"/>
        <v>84</v>
      </c>
      <c r="B117" s="14" t="s">
        <v>34</v>
      </c>
      <c r="C117" s="14">
        <v>412</v>
      </c>
      <c r="D117" s="14">
        <v>140</v>
      </c>
      <c r="E117" s="14">
        <v>180</v>
      </c>
      <c r="F117" s="11">
        <f t="shared" si="14"/>
        <v>0.970873786407767</v>
      </c>
      <c r="G117" s="10">
        <f t="shared" si="15"/>
        <v>8.4132048000000001E-2</v>
      </c>
      <c r="H117" s="7">
        <f t="shared" si="11"/>
        <v>8.1681600000000007E-2</v>
      </c>
      <c r="I117" s="7">
        <f t="shared" si="16"/>
        <v>0</v>
      </c>
      <c r="J117" s="42">
        <f t="shared" si="12"/>
        <v>0</v>
      </c>
    </row>
    <row r="118" spans="1:10" x14ac:dyDescent="0.35">
      <c r="A118" s="43">
        <f t="shared" si="13"/>
        <v>85</v>
      </c>
      <c r="B118" s="14" t="s">
        <v>34</v>
      </c>
      <c r="C118" s="14">
        <v>415</v>
      </c>
      <c r="D118" s="14">
        <v>146</v>
      </c>
      <c r="E118" s="14">
        <v>208</v>
      </c>
      <c r="F118" s="11">
        <f t="shared" si="14"/>
        <v>1.4939759036144578</v>
      </c>
      <c r="G118" s="10">
        <f t="shared" si="15"/>
        <v>0.10524634889999999</v>
      </c>
      <c r="H118" s="7">
        <f t="shared" si="11"/>
        <v>0.10144226400000002</v>
      </c>
      <c r="I118" s="7">
        <f t="shared" si="16"/>
        <v>0</v>
      </c>
      <c r="J118" s="42">
        <f t="shared" si="12"/>
        <v>0</v>
      </c>
    </row>
    <row r="119" spans="1:10" x14ac:dyDescent="0.35">
      <c r="A119" s="43">
        <f t="shared" si="13"/>
        <v>86</v>
      </c>
      <c r="B119" s="14" t="s">
        <v>34</v>
      </c>
      <c r="C119" s="14">
        <v>412</v>
      </c>
      <c r="D119" s="14">
        <v>115</v>
      </c>
      <c r="E119" s="14">
        <v>151</v>
      </c>
      <c r="F119" s="11">
        <f t="shared" si="14"/>
        <v>0.87378640776699035</v>
      </c>
      <c r="G119" s="10">
        <f t="shared" si="15"/>
        <v>5.8287330023999995E-2</v>
      </c>
      <c r="H119" s="7">
        <f t="shared" si="11"/>
        <v>5.6589640799999993E-2</v>
      </c>
      <c r="I119" s="7">
        <f t="shared" si="16"/>
        <v>0</v>
      </c>
      <c r="J119" s="42">
        <f t="shared" si="12"/>
        <v>0</v>
      </c>
    </row>
    <row r="120" spans="1:10" x14ac:dyDescent="0.35">
      <c r="A120" s="43">
        <f t="shared" si="13"/>
        <v>87</v>
      </c>
      <c r="B120" s="14" t="s">
        <v>57</v>
      </c>
      <c r="C120" s="14">
        <v>413</v>
      </c>
      <c r="D120" s="14">
        <v>151</v>
      </c>
      <c r="E120" s="14">
        <v>181</v>
      </c>
      <c r="F120" s="11">
        <f t="shared" si="14"/>
        <v>0.72639225181598055</v>
      </c>
      <c r="G120" s="10">
        <f t="shared" si="15"/>
        <v>9.0113285262000006E-2</v>
      </c>
      <c r="H120" s="7">
        <f t="shared" si="11"/>
        <v>8.7276789600000002E-2</v>
      </c>
      <c r="I120" s="7">
        <f t="shared" si="16"/>
        <v>0</v>
      </c>
      <c r="J120" s="42">
        <f t="shared" si="12"/>
        <v>0</v>
      </c>
    </row>
    <row r="121" spans="1:10" x14ac:dyDescent="0.35">
      <c r="A121" s="43">
        <f t="shared" si="13"/>
        <v>88</v>
      </c>
      <c r="B121" s="14" t="s">
        <v>34</v>
      </c>
      <c r="C121" s="14">
        <v>412</v>
      </c>
      <c r="D121" s="14">
        <v>152</v>
      </c>
      <c r="E121" s="14">
        <v>172</v>
      </c>
      <c r="F121" s="11">
        <f t="shared" si="14"/>
        <v>0.4854368932038835</v>
      </c>
      <c r="G121" s="10">
        <f t="shared" si="15"/>
        <v>8.5245179712000019E-2</v>
      </c>
      <c r="H121" s="7">
        <f t="shared" si="11"/>
        <v>8.2762310400000011E-2</v>
      </c>
      <c r="I121" s="7">
        <f t="shared" si="16"/>
        <v>0</v>
      </c>
      <c r="J121" s="42">
        <f t="shared" si="12"/>
        <v>0</v>
      </c>
    </row>
    <row r="122" spans="1:10" x14ac:dyDescent="0.35">
      <c r="A122" s="43">
        <f t="shared" si="13"/>
        <v>89</v>
      </c>
      <c r="B122" s="14" t="s">
        <v>34</v>
      </c>
      <c r="C122" s="14">
        <v>410</v>
      </c>
      <c r="D122" s="14">
        <v>156</v>
      </c>
      <c r="E122" s="14">
        <v>189</v>
      </c>
      <c r="F122" s="11">
        <f t="shared" si="14"/>
        <v>0.80487804878048785</v>
      </c>
      <c r="G122" s="10">
        <f t="shared" si="15"/>
        <v>9.6695973989999989E-2</v>
      </c>
      <c r="H122" s="7">
        <f t="shared" si="11"/>
        <v>9.4337535599999994E-2</v>
      </c>
      <c r="I122" s="7">
        <f t="shared" si="16"/>
        <v>0</v>
      </c>
      <c r="J122" s="42">
        <f t="shared" si="12"/>
        <v>0</v>
      </c>
    </row>
    <row r="123" spans="1:10" x14ac:dyDescent="0.35">
      <c r="A123" s="43">
        <f t="shared" si="13"/>
        <v>90</v>
      </c>
      <c r="B123" s="14" t="s">
        <v>34</v>
      </c>
      <c r="C123" s="14">
        <v>410</v>
      </c>
      <c r="D123" s="14">
        <v>135</v>
      </c>
      <c r="E123" s="14">
        <v>167</v>
      </c>
      <c r="F123" s="11">
        <f t="shared" si="14"/>
        <v>0.78048780487804881</v>
      </c>
      <c r="G123" s="10">
        <f t="shared" si="15"/>
        <v>7.4246767980000003E-2</v>
      </c>
      <c r="H123" s="7">
        <f t="shared" si="11"/>
        <v>7.2435871200000002E-2</v>
      </c>
      <c r="I123" s="7">
        <f t="shared" si="16"/>
        <v>0</v>
      </c>
      <c r="J123" s="42">
        <f t="shared" si="12"/>
        <v>0</v>
      </c>
    </row>
    <row r="124" spans="1:10" x14ac:dyDescent="0.35">
      <c r="A124" s="43">
        <f t="shared" si="13"/>
        <v>91</v>
      </c>
      <c r="B124" s="14" t="s">
        <v>34</v>
      </c>
      <c r="C124" s="14">
        <v>413</v>
      </c>
      <c r="D124" s="14">
        <v>175</v>
      </c>
      <c r="E124" s="14">
        <v>200</v>
      </c>
      <c r="F124" s="11">
        <f t="shared" si="14"/>
        <v>0.60532687651331718</v>
      </c>
      <c r="G124" s="10">
        <f t="shared" si="15"/>
        <v>0.114543226875</v>
      </c>
      <c r="H124" s="7">
        <f t="shared" si="11"/>
        <v>0.11093775</v>
      </c>
      <c r="I124" s="7">
        <f t="shared" si="16"/>
        <v>0</v>
      </c>
      <c r="J124" s="42">
        <f t="shared" si="12"/>
        <v>0</v>
      </c>
    </row>
    <row r="125" spans="1:10" x14ac:dyDescent="0.35">
      <c r="A125" s="43">
        <f t="shared" si="13"/>
        <v>92</v>
      </c>
      <c r="B125" s="14" t="s">
        <v>34</v>
      </c>
      <c r="C125" s="14">
        <v>411</v>
      </c>
      <c r="D125" s="14">
        <v>155</v>
      </c>
      <c r="E125" s="14">
        <v>175</v>
      </c>
      <c r="F125" s="11">
        <f t="shared" si="14"/>
        <v>0.48661800486618007</v>
      </c>
      <c r="G125" s="10">
        <f t="shared" si="15"/>
        <v>8.8204936049999988E-2</v>
      </c>
      <c r="H125" s="7">
        <f t="shared" si="11"/>
        <v>8.5844219999999999E-2</v>
      </c>
      <c r="I125" s="7">
        <f t="shared" si="16"/>
        <v>0</v>
      </c>
      <c r="J125" s="42">
        <f t="shared" si="12"/>
        <v>0</v>
      </c>
    </row>
    <row r="126" spans="1:10" x14ac:dyDescent="0.35">
      <c r="A126" s="43">
        <f t="shared" si="13"/>
        <v>93</v>
      </c>
      <c r="B126" s="14" t="s">
        <v>34</v>
      </c>
      <c r="C126" s="14">
        <v>409</v>
      </c>
      <c r="D126" s="14">
        <v>133</v>
      </c>
      <c r="E126" s="14">
        <v>172</v>
      </c>
      <c r="F126" s="11">
        <f t="shared" si="14"/>
        <v>0.95354523227383858</v>
      </c>
      <c r="G126" s="10">
        <f t="shared" si="15"/>
        <v>7.5927198038999999E-2</v>
      </c>
      <c r="H126" s="7">
        <f t="shared" si="11"/>
        <v>7.4256428400000005E-2</v>
      </c>
      <c r="I126" s="7">
        <f t="shared" si="16"/>
        <v>0</v>
      </c>
      <c r="J126" s="42">
        <f t="shared" si="12"/>
        <v>0</v>
      </c>
    </row>
    <row r="127" spans="1:10" x14ac:dyDescent="0.35">
      <c r="A127" s="43">
        <f t="shared" si="13"/>
        <v>94</v>
      </c>
      <c r="B127" s="14" t="s">
        <v>34</v>
      </c>
      <c r="C127" s="14">
        <v>415</v>
      </c>
      <c r="D127" s="14">
        <v>112</v>
      </c>
      <c r="E127" s="14">
        <v>165</v>
      </c>
      <c r="F127" s="11">
        <f t="shared" si="14"/>
        <v>1.2771084337349397</v>
      </c>
      <c r="G127" s="10">
        <f t="shared" si="15"/>
        <v>6.4811738144999992E-2</v>
      </c>
      <c r="H127" s="7">
        <f t="shared" si="11"/>
        <v>6.2469145199999999E-2</v>
      </c>
      <c r="I127" s="7">
        <f t="shared" si="16"/>
        <v>0</v>
      </c>
      <c r="J127" s="42">
        <f t="shared" si="12"/>
        <v>0</v>
      </c>
    </row>
    <row r="128" spans="1:10" x14ac:dyDescent="0.35">
      <c r="A128" s="43">
        <f t="shared" si="13"/>
        <v>95</v>
      </c>
      <c r="B128" s="14" t="s">
        <v>34</v>
      </c>
      <c r="C128" s="14">
        <v>421</v>
      </c>
      <c r="D128" s="14">
        <v>144</v>
      </c>
      <c r="E128" s="14">
        <v>175</v>
      </c>
      <c r="F128" s="11">
        <f t="shared" si="14"/>
        <v>0.73634204275534443</v>
      </c>
      <c r="G128" s="10">
        <f t="shared" si="15"/>
        <v>8.4913446386999991E-2</v>
      </c>
      <c r="H128" s="7">
        <f t="shared" si="11"/>
        <v>8.0677858800000002E-2</v>
      </c>
      <c r="I128" s="7">
        <f t="shared" si="16"/>
        <v>0</v>
      </c>
      <c r="J128" s="42">
        <f t="shared" si="12"/>
        <v>0</v>
      </c>
    </row>
    <row r="129" spans="1:10" x14ac:dyDescent="0.35">
      <c r="A129" s="43">
        <f t="shared" si="13"/>
        <v>96</v>
      </c>
      <c r="B129" s="14" t="s">
        <v>34</v>
      </c>
      <c r="C129" s="14">
        <v>413</v>
      </c>
      <c r="D129" s="14">
        <v>154</v>
      </c>
      <c r="E129" s="14">
        <v>196</v>
      </c>
      <c r="F129" s="11">
        <f t="shared" si="14"/>
        <v>1.0169491525423728</v>
      </c>
      <c r="G129" s="10">
        <f t="shared" si="15"/>
        <v>0.10076884633200002</v>
      </c>
      <c r="H129" s="7">
        <f t="shared" si="11"/>
        <v>9.7596945599999999E-2</v>
      </c>
      <c r="I129" s="7">
        <f t="shared" si="16"/>
        <v>0</v>
      </c>
      <c r="J129" s="42">
        <f t="shared" si="12"/>
        <v>0</v>
      </c>
    </row>
    <row r="130" spans="1:10" x14ac:dyDescent="0.35">
      <c r="A130" s="43">
        <f t="shared" si="13"/>
        <v>97</v>
      </c>
      <c r="B130" s="14" t="s">
        <v>34</v>
      </c>
      <c r="C130" s="14">
        <v>412</v>
      </c>
      <c r="D130" s="14">
        <v>145</v>
      </c>
      <c r="E130" s="14">
        <v>177</v>
      </c>
      <c r="F130" s="11">
        <f t="shared" si="14"/>
        <v>0.77669902912621347</v>
      </c>
      <c r="G130" s="10">
        <f t="shared" si="15"/>
        <v>8.4704793095999986E-2</v>
      </c>
      <c r="H130" s="7">
        <f t="shared" si="11"/>
        <v>8.2237663199999991E-2</v>
      </c>
      <c r="I130" s="7">
        <f t="shared" si="16"/>
        <v>0</v>
      </c>
      <c r="J130" s="42">
        <f t="shared" si="12"/>
        <v>0</v>
      </c>
    </row>
    <row r="131" spans="1:10" x14ac:dyDescent="0.35">
      <c r="A131" s="43">
        <f t="shared" si="13"/>
        <v>98</v>
      </c>
      <c r="B131" s="14" t="s">
        <v>34</v>
      </c>
      <c r="C131" s="14">
        <v>412</v>
      </c>
      <c r="D131" s="14">
        <v>149</v>
      </c>
      <c r="E131" s="14">
        <v>174</v>
      </c>
      <c r="F131" s="11">
        <f t="shared" si="14"/>
        <v>0.60679611650485432</v>
      </c>
      <c r="G131" s="10">
        <f t="shared" si="15"/>
        <v>8.4903797747999984E-2</v>
      </c>
      <c r="H131" s="7">
        <f t="shared" si="11"/>
        <v>8.2430871599999997E-2</v>
      </c>
      <c r="I131" s="7">
        <f t="shared" si="16"/>
        <v>0</v>
      </c>
      <c r="J131" s="42">
        <f t="shared" si="12"/>
        <v>0</v>
      </c>
    </row>
    <row r="132" spans="1:10" x14ac:dyDescent="0.35">
      <c r="A132" s="43">
        <f t="shared" si="13"/>
        <v>99</v>
      </c>
      <c r="B132" s="14" t="s">
        <v>57</v>
      </c>
      <c r="C132" s="14">
        <v>402</v>
      </c>
      <c r="D132" s="14">
        <v>128</v>
      </c>
      <c r="E132" s="14">
        <v>175</v>
      </c>
      <c r="F132" s="11">
        <f t="shared" si="14"/>
        <v>1.1691542288557213</v>
      </c>
      <c r="G132" s="10">
        <f t="shared" si="15"/>
        <v>7.4210945885999996E-2</v>
      </c>
      <c r="H132" s="7">
        <f t="shared" si="11"/>
        <v>7.3841737199999993E-2</v>
      </c>
      <c r="I132" s="7">
        <f t="shared" si="16"/>
        <v>7.3841737199999993E-2</v>
      </c>
      <c r="J132" s="42">
        <f t="shared" si="12"/>
        <v>1</v>
      </c>
    </row>
    <row r="133" spans="1:10" x14ac:dyDescent="0.35">
      <c r="A133" s="43">
        <f t="shared" si="13"/>
        <v>100</v>
      </c>
      <c r="B133" s="14" t="s">
        <v>34</v>
      </c>
      <c r="C133" s="14">
        <v>410</v>
      </c>
      <c r="D133" s="14">
        <v>129</v>
      </c>
      <c r="E133" s="14">
        <v>160</v>
      </c>
      <c r="F133" s="11">
        <f t="shared" si="14"/>
        <v>0.75609756097560976</v>
      </c>
      <c r="G133" s="10">
        <f t="shared" si="15"/>
        <v>6.8010966870000009E-2</v>
      </c>
      <c r="H133" s="7">
        <f t="shared" si="11"/>
        <v>6.6352162800000003E-2</v>
      </c>
      <c r="I133" s="7">
        <f t="shared" si="16"/>
        <v>0</v>
      </c>
      <c r="J133" s="42">
        <f t="shared" si="12"/>
        <v>0</v>
      </c>
    </row>
    <row r="134" spans="1:10" x14ac:dyDescent="0.35">
      <c r="A134" s="43">
        <f t="shared" si="13"/>
        <v>101</v>
      </c>
      <c r="B134" s="14" t="s">
        <v>34</v>
      </c>
      <c r="C134" s="14">
        <v>408</v>
      </c>
      <c r="D134" s="14">
        <v>137</v>
      </c>
      <c r="E134" s="14">
        <v>156</v>
      </c>
      <c r="F134" s="11">
        <f t="shared" si="14"/>
        <v>0.46568627450980393</v>
      </c>
      <c r="G134" s="10">
        <f t="shared" si="15"/>
        <v>6.906352067999999E-2</v>
      </c>
      <c r="H134" s="7">
        <f t="shared" si="11"/>
        <v>6.7709333999999996E-2</v>
      </c>
      <c r="I134" s="7">
        <f t="shared" si="16"/>
        <v>0</v>
      </c>
      <c r="J134" s="42">
        <f t="shared" si="12"/>
        <v>0</v>
      </c>
    </row>
    <row r="135" spans="1:10" x14ac:dyDescent="0.35">
      <c r="A135" s="43">
        <f t="shared" si="13"/>
        <v>102</v>
      </c>
      <c r="B135" s="14" t="s">
        <v>34</v>
      </c>
      <c r="C135" s="14">
        <v>416</v>
      </c>
      <c r="D135" s="14">
        <v>172</v>
      </c>
      <c r="E135" s="14">
        <v>237</v>
      </c>
      <c r="F135" s="11">
        <f t="shared" si="14"/>
        <v>1.5625</v>
      </c>
      <c r="G135" s="10">
        <f t="shared" si="15"/>
        <v>0.14008884489600001</v>
      </c>
      <c r="H135" s="7">
        <f t="shared" si="11"/>
        <v>0.13470081240000001</v>
      </c>
      <c r="I135" s="7">
        <f t="shared" si="16"/>
        <v>0</v>
      </c>
      <c r="J135" s="42">
        <f t="shared" si="12"/>
        <v>0</v>
      </c>
    </row>
    <row r="136" spans="1:10" x14ac:dyDescent="0.35">
      <c r="A136" s="43">
        <f t="shared" si="13"/>
        <v>103</v>
      </c>
      <c r="B136" s="14" t="s">
        <v>34</v>
      </c>
      <c r="C136" s="14">
        <v>412</v>
      </c>
      <c r="D136" s="14">
        <v>160</v>
      </c>
      <c r="E136" s="14">
        <v>192</v>
      </c>
      <c r="F136" s="11">
        <f t="shared" si="14"/>
        <v>0.77669902912621347</v>
      </c>
      <c r="G136" s="10">
        <f t="shared" si="15"/>
        <v>0.10106200473599999</v>
      </c>
      <c r="H136" s="7">
        <f t="shared" si="11"/>
        <v>9.8118451199999998E-2</v>
      </c>
      <c r="I136" s="7">
        <f t="shared" si="16"/>
        <v>0</v>
      </c>
      <c r="J136" s="42">
        <f t="shared" si="12"/>
        <v>0</v>
      </c>
    </row>
    <row r="137" spans="1:10" x14ac:dyDescent="0.35">
      <c r="A137" s="43">
        <f t="shared" si="13"/>
        <v>104</v>
      </c>
      <c r="B137" s="14" t="s">
        <v>34</v>
      </c>
      <c r="C137" s="14">
        <v>414</v>
      </c>
      <c r="D137" s="14">
        <v>152</v>
      </c>
      <c r="E137" s="14">
        <v>185</v>
      </c>
      <c r="F137" s="11">
        <f t="shared" si="14"/>
        <v>0.79710144927536231</v>
      </c>
      <c r="G137" s="10">
        <f t="shared" si="15"/>
        <v>9.3204226961999995E-2</v>
      </c>
      <c r="H137" s="7">
        <f t="shared" si="11"/>
        <v>9.0052393199999997E-2</v>
      </c>
      <c r="I137" s="7">
        <f t="shared" si="16"/>
        <v>0</v>
      </c>
      <c r="J137" s="42">
        <f t="shared" si="12"/>
        <v>0</v>
      </c>
    </row>
    <row r="138" spans="1:10" x14ac:dyDescent="0.35">
      <c r="A138" s="43">
        <f t="shared" si="13"/>
        <v>105</v>
      </c>
      <c r="B138" s="14" t="s">
        <v>34</v>
      </c>
      <c r="C138" s="14">
        <v>414</v>
      </c>
      <c r="D138" s="14">
        <v>117</v>
      </c>
      <c r="E138" s="14">
        <v>154</v>
      </c>
      <c r="F138" s="11">
        <f t="shared" si="14"/>
        <v>0.893719806763285</v>
      </c>
      <c r="G138" s="10">
        <f t="shared" si="15"/>
        <v>6.0812226089999991E-2</v>
      </c>
      <c r="H138" s="7">
        <f t="shared" si="11"/>
        <v>5.8755773999999997E-2</v>
      </c>
      <c r="I138" s="7">
        <f t="shared" si="16"/>
        <v>0</v>
      </c>
      <c r="J138" s="42">
        <f t="shared" si="12"/>
        <v>0</v>
      </c>
    </row>
    <row r="139" spans="1:10" x14ac:dyDescent="0.35">
      <c r="A139" s="43">
        <f t="shared" si="13"/>
        <v>106</v>
      </c>
      <c r="B139" s="14" t="s">
        <v>34</v>
      </c>
      <c r="C139" s="14">
        <v>414</v>
      </c>
      <c r="D139" s="14">
        <v>131</v>
      </c>
      <c r="E139" s="14">
        <v>185</v>
      </c>
      <c r="F139" s="11">
        <f t="shared" si="14"/>
        <v>1.3043478260869565</v>
      </c>
      <c r="G139" s="10">
        <f t="shared" si="15"/>
        <v>8.3542228307999997E-2</v>
      </c>
      <c r="H139" s="7">
        <f t="shared" si="11"/>
        <v>8.0717128799999996E-2</v>
      </c>
      <c r="I139" s="7">
        <f t="shared" si="16"/>
        <v>0</v>
      </c>
      <c r="J139" s="42">
        <f t="shared" si="12"/>
        <v>0</v>
      </c>
    </row>
    <row r="140" spans="1:10" x14ac:dyDescent="0.35">
      <c r="A140" s="43">
        <f t="shared" si="13"/>
        <v>107</v>
      </c>
      <c r="B140" s="14" t="s">
        <v>34</v>
      </c>
      <c r="C140" s="14">
        <v>412</v>
      </c>
      <c r="D140" s="14">
        <v>179</v>
      </c>
      <c r="E140" s="14">
        <v>205</v>
      </c>
      <c r="F140" s="11">
        <f t="shared" si="14"/>
        <v>0.63106796116504849</v>
      </c>
      <c r="G140" s="10">
        <f t="shared" si="15"/>
        <v>0.11983315898399999</v>
      </c>
      <c r="H140" s="7">
        <f t="shared" si="11"/>
        <v>0.11634287279999998</v>
      </c>
      <c r="I140" s="7">
        <f t="shared" si="16"/>
        <v>0</v>
      </c>
      <c r="J140" s="42">
        <f t="shared" si="12"/>
        <v>0</v>
      </c>
    </row>
    <row r="141" spans="1:10" x14ac:dyDescent="0.35">
      <c r="A141" s="43">
        <f t="shared" si="13"/>
        <v>108</v>
      </c>
      <c r="B141" s="14" t="s">
        <v>34</v>
      </c>
      <c r="C141" s="14">
        <v>412</v>
      </c>
      <c r="D141" s="14">
        <v>128</v>
      </c>
      <c r="E141" s="14">
        <v>160</v>
      </c>
      <c r="F141" s="11">
        <f t="shared" si="14"/>
        <v>0.77669902912621347</v>
      </c>
      <c r="G141" s="10">
        <f t="shared" si="15"/>
        <v>6.7926921216000011E-2</v>
      </c>
      <c r="H141" s="7">
        <f t="shared" si="11"/>
        <v>6.5948467199999999E-2</v>
      </c>
      <c r="I141" s="7">
        <f t="shared" si="16"/>
        <v>0</v>
      </c>
      <c r="J141" s="42">
        <f t="shared" si="12"/>
        <v>0</v>
      </c>
    </row>
    <row r="142" spans="1:10" x14ac:dyDescent="0.35">
      <c r="A142" s="43">
        <f t="shared" si="13"/>
        <v>109</v>
      </c>
      <c r="B142" s="14" t="s">
        <v>34</v>
      </c>
      <c r="C142" s="14">
        <v>416</v>
      </c>
      <c r="D142" s="14">
        <v>210</v>
      </c>
      <c r="E142" s="14">
        <v>254</v>
      </c>
      <c r="F142" s="11">
        <f t="shared" si="14"/>
        <v>1.0576923076923077</v>
      </c>
      <c r="G142" s="10">
        <f t="shared" si="15"/>
        <v>0.17743857331199997</v>
      </c>
      <c r="H142" s="7">
        <f t="shared" si="11"/>
        <v>0.17061401279999996</v>
      </c>
      <c r="I142" s="7">
        <f t="shared" si="16"/>
        <v>0</v>
      </c>
      <c r="J142" s="42">
        <f t="shared" si="12"/>
        <v>0</v>
      </c>
    </row>
    <row r="143" spans="1:10" x14ac:dyDescent="0.35">
      <c r="A143" s="43">
        <f t="shared" si="13"/>
        <v>110</v>
      </c>
      <c r="B143" s="14" t="s">
        <v>34</v>
      </c>
      <c r="C143" s="14">
        <v>409</v>
      </c>
      <c r="D143" s="14">
        <v>135</v>
      </c>
      <c r="E143" s="14">
        <v>172</v>
      </c>
      <c r="F143" s="11">
        <f t="shared" si="14"/>
        <v>0.9046454767726162</v>
      </c>
      <c r="G143" s="10">
        <f t="shared" si="15"/>
        <v>7.6788090687000002E-2</v>
      </c>
      <c r="H143" s="7">
        <f t="shared" si="11"/>
        <v>7.509837720000001E-2</v>
      </c>
      <c r="I143" s="7">
        <f t="shared" si="16"/>
        <v>0</v>
      </c>
      <c r="J143" s="42">
        <f t="shared" si="12"/>
        <v>0</v>
      </c>
    </row>
    <row r="144" spans="1:10" x14ac:dyDescent="0.35">
      <c r="A144" s="43">
        <f t="shared" si="13"/>
        <v>111</v>
      </c>
      <c r="B144" s="14" t="s">
        <v>34</v>
      </c>
      <c r="C144" s="14">
        <v>413</v>
      </c>
      <c r="D144" s="14">
        <v>145</v>
      </c>
      <c r="E144" s="14">
        <v>179</v>
      </c>
      <c r="F144" s="11">
        <f t="shared" si="14"/>
        <v>0.82324455205811131</v>
      </c>
      <c r="G144" s="10">
        <f t="shared" si="15"/>
        <v>8.6065145166000001E-2</v>
      </c>
      <c r="H144" s="7">
        <f t="shared" si="11"/>
        <v>8.3356072799999986E-2</v>
      </c>
      <c r="I144" s="7">
        <f t="shared" si="16"/>
        <v>0</v>
      </c>
      <c r="J144" s="42">
        <f t="shared" si="12"/>
        <v>0</v>
      </c>
    </row>
    <row r="145" spans="1:10" x14ac:dyDescent="0.35">
      <c r="A145" s="43">
        <f t="shared" si="13"/>
        <v>112</v>
      </c>
      <c r="B145" s="14" t="s">
        <v>34</v>
      </c>
      <c r="C145" s="14">
        <v>415</v>
      </c>
      <c r="D145" s="14">
        <v>150</v>
      </c>
      <c r="E145" s="14">
        <v>186</v>
      </c>
      <c r="F145" s="11">
        <f t="shared" si="14"/>
        <v>0.86746987951807231</v>
      </c>
      <c r="G145" s="10">
        <f t="shared" si="15"/>
        <v>9.3049636680000006E-2</v>
      </c>
      <c r="H145" s="7">
        <f t="shared" si="11"/>
        <v>8.9686396799999998E-2</v>
      </c>
      <c r="I145" s="7">
        <f t="shared" si="16"/>
        <v>0</v>
      </c>
      <c r="J145" s="42">
        <f t="shared" si="12"/>
        <v>0</v>
      </c>
    </row>
    <row r="146" spans="1:10" x14ac:dyDescent="0.35">
      <c r="A146" s="43">
        <f t="shared" si="13"/>
        <v>113</v>
      </c>
      <c r="B146" s="14" t="s">
        <v>34</v>
      </c>
      <c r="C146" s="14">
        <v>421</v>
      </c>
      <c r="D146" s="14">
        <v>170</v>
      </c>
      <c r="E146" s="14">
        <v>185</v>
      </c>
      <c r="F146" s="11">
        <f t="shared" si="14"/>
        <v>0.35629453681710216</v>
      </c>
      <c r="G146" s="10">
        <f t="shared" si="15"/>
        <v>0.104362479375</v>
      </c>
      <c r="H146" s="7">
        <f t="shared" si="11"/>
        <v>9.9156750000000002E-2</v>
      </c>
      <c r="I146" s="7">
        <f t="shared" si="16"/>
        <v>0</v>
      </c>
      <c r="J146" s="42">
        <f t="shared" si="12"/>
        <v>0</v>
      </c>
    </row>
    <row r="147" spans="1:10" x14ac:dyDescent="0.35">
      <c r="A147" s="43">
        <f t="shared" si="13"/>
        <v>114</v>
      </c>
      <c r="B147" s="14" t="s">
        <v>34</v>
      </c>
      <c r="C147" s="14">
        <v>411</v>
      </c>
      <c r="D147" s="14">
        <v>145</v>
      </c>
      <c r="E147" s="14">
        <v>182</v>
      </c>
      <c r="F147" s="11">
        <f t="shared" si="14"/>
        <v>0.9002433090024331</v>
      </c>
      <c r="G147" s="10">
        <f t="shared" si="15"/>
        <v>8.7396323552999991E-2</v>
      </c>
      <c r="H147" s="7">
        <f t="shared" si="11"/>
        <v>8.5057249200000004E-2</v>
      </c>
      <c r="I147" s="7">
        <f t="shared" si="16"/>
        <v>0</v>
      </c>
      <c r="J147" s="42">
        <f t="shared" si="12"/>
        <v>0</v>
      </c>
    </row>
    <row r="148" spans="1:10" x14ac:dyDescent="0.35">
      <c r="A148" s="43">
        <f t="shared" si="13"/>
        <v>115</v>
      </c>
      <c r="B148" s="14" t="s">
        <v>34</v>
      </c>
      <c r="C148" s="14">
        <v>414</v>
      </c>
      <c r="D148" s="14">
        <v>136</v>
      </c>
      <c r="E148" s="14">
        <v>160</v>
      </c>
      <c r="F148" s="11">
        <f t="shared" si="14"/>
        <v>0.57971014492753625</v>
      </c>
      <c r="G148" s="10">
        <f t="shared" si="15"/>
        <v>7.1690306688E-2</v>
      </c>
      <c r="H148" s="7">
        <f t="shared" si="11"/>
        <v>6.9265996799999993E-2</v>
      </c>
      <c r="I148" s="7">
        <f t="shared" si="16"/>
        <v>0</v>
      </c>
      <c r="J148" s="42">
        <f t="shared" si="12"/>
        <v>0</v>
      </c>
    </row>
    <row r="149" spans="1:10" x14ac:dyDescent="0.35">
      <c r="A149" s="43">
        <f t="shared" si="13"/>
        <v>116</v>
      </c>
      <c r="B149" s="14" t="s">
        <v>34</v>
      </c>
      <c r="C149" s="14">
        <v>416</v>
      </c>
      <c r="D149" s="14">
        <v>145</v>
      </c>
      <c r="E149" s="14">
        <v>196</v>
      </c>
      <c r="F149" s="11">
        <f t="shared" si="14"/>
        <v>1.2259615384615383</v>
      </c>
      <c r="G149" s="10">
        <f t="shared" si="15"/>
        <v>9.7104719712000007E-2</v>
      </c>
      <c r="H149" s="7">
        <f t="shared" si="11"/>
        <v>9.3369922800000005E-2</v>
      </c>
      <c r="I149" s="7">
        <f t="shared" si="16"/>
        <v>0</v>
      </c>
      <c r="J149" s="42">
        <f t="shared" si="12"/>
        <v>0</v>
      </c>
    </row>
    <row r="150" spans="1:10" x14ac:dyDescent="0.35">
      <c r="A150" s="43">
        <f t="shared" si="13"/>
        <v>117</v>
      </c>
      <c r="B150" s="14" t="s">
        <v>34</v>
      </c>
      <c r="C150" s="14">
        <v>413</v>
      </c>
      <c r="D150" s="14">
        <v>145</v>
      </c>
      <c r="E150" s="14">
        <v>190</v>
      </c>
      <c r="F150" s="11">
        <f t="shared" si="14"/>
        <v>1.089588377723971</v>
      </c>
      <c r="G150" s="10">
        <f t="shared" si="15"/>
        <v>9.2648238375000011E-2</v>
      </c>
      <c r="H150" s="7">
        <f t="shared" si="11"/>
        <v>8.9731949999999991E-2</v>
      </c>
      <c r="I150" s="7">
        <f t="shared" si="16"/>
        <v>0</v>
      </c>
      <c r="J150" s="42">
        <f t="shared" si="12"/>
        <v>0</v>
      </c>
    </row>
    <row r="151" spans="1:10" x14ac:dyDescent="0.35">
      <c r="A151" s="43">
        <f t="shared" si="13"/>
        <v>118</v>
      </c>
      <c r="B151" s="14" t="s">
        <v>34</v>
      </c>
      <c r="C151" s="14">
        <v>420</v>
      </c>
      <c r="D151" s="14">
        <v>165</v>
      </c>
      <c r="E151" s="14">
        <v>180</v>
      </c>
      <c r="F151" s="11">
        <f t="shared" si="14"/>
        <v>0.3571428571428571</v>
      </c>
      <c r="G151" s="10">
        <f t="shared" si="15"/>
        <v>9.8341897500000011E-2</v>
      </c>
      <c r="H151" s="7">
        <f t="shared" si="11"/>
        <v>9.3658949999999991E-2</v>
      </c>
      <c r="I151" s="7">
        <f t="shared" si="16"/>
        <v>0</v>
      </c>
      <c r="J151" s="42">
        <f t="shared" si="12"/>
        <v>0</v>
      </c>
    </row>
    <row r="152" spans="1:10" x14ac:dyDescent="0.35">
      <c r="A152" s="43">
        <f t="shared" si="13"/>
        <v>119</v>
      </c>
      <c r="B152" s="14" t="s">
        <v>34</v>
      </c>
      <c r="C152" s="14">
        <v>414</v>
      </c>
      <c r="D152" s="14">
        <v>150</v>
      </c>
      <c r="E152" s="14">
        <v>182</v>
      </c>
      <c r="F152" s="11">
        <f t="shared" si="14"/>
        <v>0.77294685990338163</v>
      </c>
      <c r="G152" s="10">
        <f t="shared" si="15"/>
        <v>9.0432275472000001E-2</v>
      </c>
      <c r="H152" s="7">
        <f t="shared" si="11"/>
        <v>8.7374179199999999E-2</v>
      </c>
      <c r="I152" s="7">
        <f t="shared" si="16"/>
        <v>0</v>
      </c>
      <c r="J152" s="42">
        <f t="shared" si="12"/>
        <v>0</v>
      </c>
    </row>
    <row r="153" spans="1:10" x14ac:dyDescent="0.35">
      <c r="A153" s="43">
        <f t="shared" si="13"/>
        <v>120</v>
      </c>
      <c r="B153" s="14" t="s">
        <v>34</v>
      </c>
      <c r="C153" s="14">
        <v>412</v>
      </c>
      <c r="D153" s="14">
        <v>145</v>
      </c>
      <c r="E153" s="14">
        <v>168</v>
      </c>
      <c r="F153" s="11">
        <f t="shared" si="14"/>
        <v>0.55825242718446599</v>
      </c>
      <c r="G153" s="10">
        <f t="shared" si="15"/>
        <v>7.9681139075999996E-2</v>
      </c>
      <c r="H153" s="7">
        <f t="shared" si="11"/>
        <v>7.7360329199999994E-2</v>
      </c>
      <c r="I153" s="7">
        <f t="shared" si="16"/>
        <v>0</v>
      </c>
      <c r="J153" s="42">
        <f t="shared" si="12"/>
        <v>0</v>
      </c>
    </row>
    <row r="154" spans="1:10" x14ac:dyDescent="0.35">
      <c r="A154" s="43">
        <f t="shared" si="13"/>
        <v>121</v>
      </c>
      <c r="B154" s="14" t="s">
        <v>34</v>
      </c>
      <c r="C154" s="14">
        <v>412</v>
      </c>
      <c r="D154" s="14">
        <v>152</v>
      </c>
      <c r="E154" s="14">
        <v>184</v>
      </c>
      <c r="F154" s="11">
        <f t="shared" si="14"/>
        <v>0.77669902912621347</v>
      </c>
      <c r="G154" s="10">
        <f t="shared" si="15"/>
        <v>9.2156951040000004E-2</v>
      </c>
      <c r="H154" s="7">
        <f t="shared" si="11"/>
        <v>8.9472768000000008E-2</v>
      </c>
      <c r="I154" s="7">
        <f t="shared" si="16"/>
        <v>0</v>
      </c>
      <c r="J154" s="42">
        <f t="shared" si="12"/>
        <v>0</v>
      </c>
    </row>
    <row r="155" spans="1:10" x14ac:dyDescent="0.35">
      <c r="A155" s="43">
        <f t="shared" si="13"/>
        <v>122</v>
      </c>
      <c r="B155" s="14" t="s">
        <v>34</v>
      </c>
      <c r="C155" s="14">
        <v>413</v>
      </c>
      <c r="D155" s="14">
        <v>145</v>
      </c>
      <c r="E155" s="14">
        <v>202</v>
      </c>
      <c r="F155" s="11">
        <f t="shared" si="14"/>
        <v>1.3801452784503632</v>
      </c>
      <c r="G155" s="10">
        <f t="shared" si="15"/>
        <v>0.100277425479</v>
      </c>
      <c r="H155" s="7">
        <f t="shared" si="11"/>
        <v>9.7120993199999991E-2</v>
      </c>
      <c r="I155" s="7">
        <f t="shared" si="16"/>
        <v>0</v>
      </c>
      <c r="J155" s="42">
        <f t="shared" si="12"/>
        <v>0</v>
      </c>
    </row>
    <row r="156" spans="1:10" x14ac:dyDescent="0.35">
      <c r="A156" s="43">
        <f t="shared" si="13"/>
        <v>123</v>
      </c>
      <c r="B156" s="14" t="s">
        <v>34</v>
      </c>
      <c r="C156" s="14">
        <v>420</v>
      </c>
      <c r="D156" s="14">
        <v>148</v>
      </c>
      <c r="E156" s="14">
        <v>176</v>
      </c>
      <c r="F156" s="11">
        <f t="shared" si="14"/>
        <v>0.66666666666666663</v>
      </c>
      <c r="G156" s="10">
        <f t="shared" si="15"/>
        <v>8.7217099200000023E-2</v>
      </c>
      <c r="H156" s="7">
        <f t="shared" si="11"/>
        <v>8.3063904000000008E-2</v>
      </c>
      <c r="I156" s="7">
        <f t="shared" si="16"/>
        <v>0</v>
      </c>
      <c r="J156" s="42">
        <f t="shared" si="12"/>
        <v>0</v>
      </c>
    </row>
    <row r="157" spans="1:10" x14ac:dyDescent="0.35">
      <c r="A157" s="43">
        <f t="shared" si="13"/>
        <v>124</v>
      </c>
      <c r="B157" s="14" t="s">
        <v>34</v>
      </c>
      <c r="C157" s="14">
        <v>410</v>
      </c>
      <c r="D157" s="14">
        <v>137</v>
      </c>
      <c r="E157" s="14">
        <v>183</v>
      </c>
      <c r="F157" s="11">
        <f t="shared" si="14"/>
        <v>1.1219512195121952</v>
      </c>
      <c r="G157" s="10">
        <f t="shared" si="15"/>
        <v>8.413903805999999E-2</v>
      </c>
      <c r="H157" s="7">
        <f t="shared" si="11"/>
        <v>8.2086866399999986E-2</v>
      </c>
      <c r="I157" s="7">
        <f t="shared" si="16"/>
        <v>0</v>
      </c>
      <c r="J157" s="42">
        <f t="shared" si="12"/>
        <v>0</v>
      </c>
    </row>
    <row r="158" spans="1:10" x14ac:dyDescent="0.35">
      <c r="A158" s="43">
        <f t="shared" si="13"/>
        <v>125</v>
      </c>
      <c r="B158" s="14" t="s">
        <v>34</v>
      </c>
      <c r="C158" s="14">
        <v>410</v>
      </c>
      <c r="D158" s="14">
        <v>170</v>
      </c>
      <c r="E158" s="14">
        <v>200</v>
      </c>
      <c r="F158" s="11">
        <f t="shared" si="14"/>
        <v>0.73170731707317072</v>
      </c>
      <c r="G158" s="10">
        <f t="shared" si="15"/>
        <v>0.110933823</v>
      </c>
      <c r="H158" s="7">
        <f t="shared" si="11"/>
        <v>0.10822811999999998</v>
      </c>
      <c r="I158" s="7">
        <f t="shared" si="16"/>
        <v>0</v>
      </c>
      <c r="J158" s="42">
        <f t="shared" si="12"/>
        <v>0</v>
      </c>
    </row>
    <row r="159" spans="1:10" x14ac:dyDescent="0.35">
      <c r="A159" s="43">
        <f t="shared" si="13"/>
        <v>126</v>
      </c>
      <c r="B159" s="14" t="s">
        <v>57</v>
      </c>
      <c r="C159" s="14">
        <v>417</v>
      </c>
      <c r="D159" s="14">
        <v>163</v>
      </c>
      <c r="E159" s="14">
        <v>215</v>
      </c>
      <c r="F159" s="11">
        <f t="shared" si="14"/>
        <v>1.2470023980815348</v>
      </c>
      <c r="G159" s="10">
        <f t="shared" si="15"/>
        <v>0.119204469846</v>
      </c>
      <c r="H159" s="7">
        <f t="shared" si="11"/>
        <v>0.11434481520000002</v>
      </c>
      <c r="I159" s="7">
        <f t="shared" si="16"/>
        <v>0</v>
      </c>
      <c r="J159" s="42">
        <f t="shared" si="12"/>
        <v>0</v>
      </c>
    </row>
    <row r="160" spans="1:10" x14ac:dyDescent="0.35">
      <c r="A160" s="43">
        <f t="shared" si="13"/>
        <v>127</v>
      </c>
      <c r="B160" s="14" t="s">
        <v>34</v>
      </c>
      <c r="C160" s="14">
        <v>417</v>
      </c>
      <c r="D160" s="14">
        <v>162</v>
      </c>
      <c r="E160" s="14">
        <v>192</v>
      </c>
      <c r="F160" s="11">
        <f t="shared" si="14"/>
        <v>0.71942446043165464</v>
      </c>
      <c r="G160" s="10">
        <f t="shared" si="15"/>
        <v>0.10334307337199998</v>
      </c>
      <c r="H160" s="7">
        <f t="shared" si="11"/>
        <v>9.9130046399999991E-2</v>
      </c>
      <c r="I160" s="7">
        <f t="shared" si="16"/>
        <v>0</v>
      </c>
      <c r="J160" s="42">
        <f t="shared" si="12"/>
        <v>0</v>
      </c>
    </row>
    <row r="161" spans="1:10" x14ac:dyDescent="0.35">
      <c r="A161" s="43">
        <f t="shared" si="13"/>
        <v>128</v>
      </c>
      <c r="B161" s="14" t="s">
        <v>34</v>
      </c>
      <c r="C161" s="14">
        <v>419</v>
      </c>
      <c r="D161" s="14">
        <v>150</v>
      </c>
      <c r="E161" s="14">
        <v>192</v>
      </c>
      <c r="F161" s="11">
        <f t="shared" si="14"/>
        <v>1.0023866348448687</v>
      </c>
      <c r="G161" s="10">
        <f t="shared" si="15"/>
        <v>9.7678297331999994E-2</v>
      </c>
      <c r="H161" s="7">
        <f t="shared" si="11"/>
        <v>9.3248971199999989E-2</v>
      </c>
      <c r="I161" s="7">
        <f t="shared" si="16"/>
        <v>0</v>
      </c>
      <c r="J161" s="42">
        <f t="shared" si="12"/>
        <v>0</v>
      </c>
    </row>
    <row r="162" spans="1:10" x14ac:dyDescent="0.35">
      <c r="A162" s="43">
        <f t="shared" si="13"/>
        <v>129</v>
      </c>
      <c r="B162" s="14" t="s">
        <v>34</v>
      </c>
      <c r="C162" s="14">
        <v>418</v>
      </c>
      <c r="D162" s="14">
        <v>131</v>
      </c>
      <c r="E162" s="14">
        <v>146</v>
      </c>
      <c r="F162" s="11">
        <f t="shared" si="14"/>
        <v>0.35885167464114831</v>
      </c>
      <c r="G162" s="10">
        <f t="shared" si="15"/>
        <v>6.3159456821999999E-2</v>
      </c>
      <c r="H162" s="7">
        <f t="shared" si="11"/>
        <v>6.0439671599999995E-2</v>
      </c>
      <c r="I162" s="7">
        <f t="shared" si="16"/>
        <v>0</v>
      </c>
      <c r="J162" s="42">
        <f t="shared" si="12"/>
        <v>0</v>
      </c>
    </row>
    <row r="163" spans="1:10" x14ac:dyDescent="0.35">
      <c r="A163" s="43">
        <f t="shared" si="13"/>
        <v>130</v>
      </c>
      <c r="B163" s="14" t="s">
        <v>34</v>
      </c>
      <c r="C163" s="14">
        <v>419</v>
      </c>
      <c r="D163" s="14">
        <v>137</v>
      </c>
      <c r="E163" s="14">
        <v>160</v>
      </c>
      <c r="F163" s="11">
        <f t="shared" si="14"/>
        <v>0.54892601431980914</v>
      </c>
      <c r="G163" s="10">
        <f t="shared" si="15"/>
        <v>7.3005329396999996E-2</v>
      </c>
      <c r="H163" s="7">
        <f t="shared" ref="H163:H173" si="17">(3.1416*$J$6*(D163/10*D163/10+E163/10*E163/10))/80000</f>
        <v>6.9694825200000005E-2</v>
      </c>
      <c r="I163" s="7">
        <f t="shared" si="16"/>
        <v>0</v>
      </c>
      <c r="J163" s="42">
        <f t="shared" ref="J163:J173" si="18">IF(C163&lt;$J$7*100,1,0)</f>
        <v>0</v>
      </c>
    </row>
    <row r="164" spans="1:10" x14ac:dyDescent="0.35">
      <c r="A164" s="43">
        <f t="shared" ref="A164:A227" si="19">A163+1</f>
        <v>131</v>
      </c>
      <c r="B164" s="14" t="s">
        <v>34</v>
      </c>
      <c r="C164" s="14">
        <v>411</v>
      </c>
      <c r="D164" s="14">
        <v>145</v>
      </c>
      <c r="E164" s="14">
        <v>172</v>
      </c>
      <c r="F164" s="11">
        <f t="shared" ref="F164:F173" si="20">IF(C164=0,0,(E164-D164)/C164*10)</f>
        <v>0.65693430656934315</v>
      </c>
      <c r="G164" s="10">
        <f t="shared" ref="G164:G173" si="21">(3.1416*C164/100*(D164/10*D164/10+E164/10*E164/10))/80000</f>
        <v>8.1682774172999989E-2</v>
      </c>
      <c r="H164" s="7">
        <f t="shared" si="17"/>
        <v>7.9496617200000008E-2</v>
      </c>
      <c r="I164" s="7">
        <f t="shared" ref="I164:I173" si="22">H164*J164</f>
        <v>0</v>
      </c>
      <c r="J164" s="42">
        <f t="shared" si="18"/>
        <v>0</v>
      </c>
    </row>
    <row r="165" spans="1:10" x14ac:dyDescent="0.35">
      <c r="A165" s="43">
        <f t="shared" si="19"/>
        <v>132</v>
      </c>
      <c r="B165" s="14" t="s">
        <v>34</v>
      </c>
      <c r="C165" s="14">
        <v>416</v>
      </c>
      <c r="D165" s="14">
        <v>152</v>
      </c>
      <c r="E165" s="14">
        <v>180</v>
      </c>
      <c r="F165" s="11">
        <f t="shared" si="20"/>
        <v>0.67307692307692302</v>
      </c>
      <c r="G165" s="10">
        <f t="shared" si="21"/>
        <v>9.0673110527999992E-2</v>
      </c>
      <c r="H165" s="7">
        <f t="shared" si="17"/>
        <v>8.7185683199999989E-2</v>
      </c>
      <c r="I165" s="7">
        <f t="shared" si="22"/>
        <v>0</v>
      </c>
      <c r="J165" s="42">
        <f t="shared" si="18"/>
        <v>0</v>
      </c>
    </row>
    <row r="166" spans="1:10" x14ac:dyDescent="0.35">
      <c r="A166" s="43">
        <f t="shared" si="19"/>
        <v>133</v>
      </c>
      <c r="B166" s="14" t="s">
        <v>34</v>
      </c>
      <c r="C166" s="14">
        <v>418</v>
      </c>
      <c r="D166" s="14">
        <v>158</v>
      </c>
      <c r="E166" s="14">
        <v>197</v>
      </c>
      <c r="F166" s="11">
        <f t="shared" si="20"/>
        <v>0.93301435406698563</v>
      </c>
      <c r="G166" s="10">
        <f t="shared" si="21"/>
        <v>0.10468248667799998</v>
      </c>
      <c r="H166" s="7">
        <f t="shared" si="17"/>
        <v>0.10017462840000001</v>
      </c>
      <c r="I166" s="7">
        <f t="shared" si="22"/>
        <v>0</v>
      </c>
      <c r="J166" s="42">
        <f t="shared" si="18"/>
        <v>0</v>
      </c>
    </row>
    <row r="167" spans="1:10" x14ac:dyDescent="0.35">
      <c r="A167" s="43">
        <f t="shared" si="19"/>
        <v>134</v>
      </c>
      <c r="B167" s="14" t="s">
        <v>34</v>
      </c>
      <c r="C167" s="14">
        <v>413</v>
      </c>
      <c r="D167" s="14">
        <v>160</v>
      </c>
      <c r="E167" s="14">
        <v>196</v>
      </c>
      <c r="F167" s="11">
        <f t="shared" si="20"/>
        <v>0.87167070217917675</v>
      </c>
      <c r="G167" s="10">
        <f t="shared" si="21"/>
        <v>0.10382441361600002</v>
      </c>
      <c r="H167" s="7">
        <f t="shared" si="17"/>
        <v>0.10055633280000001</v>
      </c>
      <c r="I167" s="7">
        <f t="shared" si="22"/>
        <v>0</v>
      </c>
      <c r="J167" s="42">
        <f t="shared" si="18"/>
        <v>0</v>
      </c>
    </row>
    <row r="168" spans="1:10" x14ac:dyDescent="0.35">
      <c r="A168" s="43">
        <f t="shared" si="19"/>
        <v>135</v>
      </c>
      <c r="B168" s="14" t="s">
        <v>34</v>
      </c>
      <c r="C168" s="14">
        <v>411</v>
      </c>
      <c r="D168" s="14">
        <v>136</v>
      </c>
      <c r="E168" s="14">
        <v>173</v>
      </c>
      <c r="F168" s="11">
        <f t="shared" si="20"/>
        <v>0.9002433090024331</v>
      </c>
      <c r="G168" s="10">
        <f t="shared" si="21"/>
        <v>7.8157804724999988E-2</v>
      </c>
      <c r="H168" s="7">
        <f t="shared" si="17"/>
        <v>7.606599E-2</v>
      </c>
      <c r="I168" s="7">
        <f t="shared" si="22"/>
        <v>0</v>
      </c>
      <c r="J168" s="42">
        <f t="shared" si="18"/>
        <v>0</v>
      </c>
    </row>
    <row r="169" spans="1:10" x14ac:dyDescent="0.35">
      <c r="A169" s="43">
        <f t="shared" si="19"/>
        <v>136</v>
      </c>
      <c r="B169" s="14" t="s">
        <v>34</v>
      </c>
      <c r="C169" s="14">
        <v>415</v>
      </c>
      <c r="D169" s="14">
        <v>185</v>
      </c>
      <c r="E169" s="14">
        <v>523</v>
      </c>
      <c r="F169" s="11">
        <f t="shared" si="20"/>
        <v>8.1445783132530121</v>
      </c>
      <c r="G169" s="10">
        <f t="shared" si="21"/>
        <v>0.50154823257000003</v>
      </c>
      <c r="H169" s="7">
        <f t="shared" si="17"/>
        <v>0.48341998320000001</v>
      </c>
      <c r="I169" s="7">
        <f t="shared" si="22"/>
        <v>0</v>
      </c>
      <c r="J169" s="42">
        <f t="shared" si="18"/>
        <v>0</v>
      </c>
    </row>
    <row r="170" spans="1:10" x14ac:dyDescent="0.35">
      <c r="A170" s="43">
        <f t="shared" si="19"/>
        <v>137</v>
      </c>
      <c r="B170" s="14" t="s">
        <v>34</v>
      </c>
      <c r="C170" s="14">
        <v>413</v>
      </c>
      <c r="D170" s="14">
        <v>125</v>
      </c>
      <c r="E170" s="14">
        <v>145</v>
      </c>
      <c r="F170" s="11">
        <f t="shared" si="20"/>
        <v>0.48426150121065376</v>
      </c>
      <c r="G170" s="10">
        <f t="shared" si="21"/>
        <v>5.9440839150000008E-2</v>
      </c>
      <c r="H170" s="7">
        <f t="shared" si="17"/>
        <v>5.7569820000000008E-2</v>
      </c>
      <c r="I170" s="7">
        <f t="shared" si="22"/>
        <v>0</v>
      </c>
      <c r="J170" s="42">
        <f t="shared" si="18"/>
        <v>0</v>
      </c>
    </row>
    <row r="171" spans="1:10" x14ac:dyDescent="0.35">
      <c r="A171" s="43">
        <f t="shared" si="19"/>
        <v>138</v>
      </c>
      <c r="B171" s="14" t="s">
        <v>57</v>
      </c>
      <c r="C171" s="14">
        <v>416</v>
      </c>
      <c r="D171" s="14">
        <v>134</v>
      </c>
      <c r="E171" s="14">
        <v>155</v>
      </c>
      <c r="F171" s="11">
        <f t="shared" si="20"/>
        <v>0.50480769230769229</v>
      </c>
      <c r="G171" s="10">
        <f t="shared" si="21"/>
        <v>6.8581504991999998E-2</v>
      </c>
      <c r="H171" s="7">
        <f t="shared" si="17"/>
        <v>6.5943754800000004E-2</v>
      </c>
      <c r="I171" s="7">
        <f t="shared" si="22"/>
        <v>0</v>
      </c>
      <c r="J171" s="42">
        <f t="shared" si="18"/>
        <v>0</v>
      </c>
    </row>
    <row r="172" spans="1:10" x14ac:dyDescent="0.35">
      <c r="A172" s="43">
        <f t="shared" si="19"/>
        <v>139</v>
      </c>
      <c r="B172" s="14" t="s">
        <v>34</v>
      </c>
      <c r="C172" s="14">
        <v>408</v>
      </c>
      <c r="D172" s="14">
        <v>110</v>
      </c>
      <c r="E172" s="14">
        <v>142</v>
      </c>
      <c r="F172" s="11">
        <f t="shared" si="20"/>
        <v>0.78431372549019607</v>
      </c>
      <c r="G172" s="10">
        <f t="shared" si="21"/>
        <v>5.1693897023999992E-2</v>
      </c>
      <c r="H172" s="7">
        <f t="shared" si="17"/>
        <v>5.0680291199999998E-2</v>
      </c>
      <c r="I172" s="7">
        <f t="shared" si="22"/>
        <v>0</v>
      </c>
      <c r="J172" s="42">
        <f t="shared" si="18"/>
        <v>0</v>
      </c>
    </row>
    <row r="173" spans="1:10" x14ac:dyDescent="0.35">
      <c r="A173" s="43">
        <f t="shared" si="19"/>
        <v>140</v>
      </c>
      <c r="B173" s="14" t="s">
        <v>34</v>
      </c>
      <c r="C173" s="14">
        <v>413</v>
      </c>
      <c r="D173" s="14">
        <v>146</v>
      </c>
      <c r="E173" s="14">
        <v>170</v>
      </c>
      <c r="F173" s="11">
        <f t="shared" si="20"/>
        <v>0.58111380145278457</v>
      </c>
      <c r="G173" s="10">
        <f t="shared" si="21"/>
        <v>8.1442869816000005E-2</v>
      </c>
      <c r="H173" s="7">
        <f t="shared" si="17"/>
        <v>7.88792928E-2</v>
      </c>
      <c r="I173" s="7">
        <f t="shared" si="22"/>
        <v>0</v>
      </c>
      <c r="J173" s="42">
        <f t="shared" si="18"/>
        <v>0</v>
      </c>
    </row>
    <row r="174" spans="1:10" x14ac:dyDescent="0.35">
      <c r="A174" s="43">
        <f t="shared" si="19"/>
        <v>141</v>
      </c>
      <c r="B174" s="14"/>
      <c r="C174" s="14"/>
      <c r="D174" s="14"/>
      <c r="E174" s="14"/>
      <c r="F174" s="11"/>
      <c r="G174" s="10"/>
      <c r="H174" s="7"/>
      <c r="I174" s="7"/>
      <c r="J174" s="42"/>
    </row>
    <row r="175" spans="1:10" x14ac:dyDescent="0.35">
      <c r="A175" s="43">
        <f t="shared" si="19"/>
        <v>142</v>
      </c>
      <c r="B175" s="14"/>
      <c r="C175" s="14"/>
      <c r="D175" s="14"/>
      <c r="E175" s="14"/>
      <c r="F175" s="11"/>
      <c r="G175" s="10"/>
      <c r="H175" s="7"/>
      <c r="I175" s="7"/>
      <c r="J175" s="42"/>
    </row>
    <row r="176" spans="1:10" x14ac:dyDescent="0.35">
      <c r="A176" s="43">
        <f t="shared" si="19"/>
        <v>143</v>
      </c>
      <c r="B176" s="14"/>
      <c r="C176" s="14"/>
      <c r="D176" s="14"/>
      <c r="E176" s="14"/>
      <c r="F176" s="11"/>
      <c r="G176" s="10"/>
      <c r="H176" s="7"/>
      <c r="I176" s="7"/>
      <c r="J176" s="42"/>
    </row>
    <row r="177" spans="1:10" x14ac:dyDescent="0.35">
      <c r="A177" s="43">
        <f t="shared" si="19"/>
        <v>144</v>
      </c>
      <c r="B177" s="14"/>
      <c r="C177" s="14"/>
      <c r="D177" s="14"/>
      <c r="E177" s="14"/>
      <c r="F177" s="11"/>
      <c r="G177" s="10"/>
      <c r="H177" s="7"/>
      <c r="I177" s="7"/>
      <c r="J177" s="42"/>
    </row>
    <row r="178" spans="1:10" x14ac:dyDescent="0.35">
      <c r="A178" s="43">
        <f t="shared" si="19"/>
        <v>145</v>
      </c>
      <c r="B178" s="14"/>
      <c r="C178" s="14"/>
      <c r="D178" s="14"/>
      <c r="E178" s="14"/>
      <c r="F178" s="11"/>
      <c r="G178" s="10"/>
      <c r="H178" s="7"/>
      <c r="I178" s="7"/>
      <c r="J178" s="42"/>
    </row>
    <row r="179" spans="1:10" x14ac:dyDescent="0.35">
      <c r="A179" s="43">
        <f t="shared" si="19"/>
        <v>146</v>
      </c>
      <c r="B179" s="14"/>
      <c r="C179" s="14"/>
      <c r="D179" s="14"/>
      <c r="E179" s="14"/>
      <c r="F179" s="11"/>
      <c r="G179" s="10"/>
      <c r="H179" s="7"/>
      <c r="I179" s="7"/>
      <c r="J179" s="42"/>
    </row>
    <row r="180" spans="1:10" x14ac:dyDescent="0.35">
      <c r="A180" s="43">
        <f t="shared" si="19"/>
        <v>147</v>
      </c>
      <c r="B180" s="14"/>
      <c r="C180" s="14"/>
      <c r="D180" s="14"/>
      <c r="E180" s="14"/>
      <c r="F180" s="11"/>
      <c r="G180" s="10"/>
      <c r="H180" s="7"/>
      <c r="I180" s="7"/>
      <c r="J180" s="42"/>
    </row>
    <row r="181" spans="1:10" x14ac:dyDescent="0.35">
      <c r="A181" s="43">
        <f t="shared" si="19"/>
        <v>148</v>
      </c>
      <c r="B181" s="14"/>
      <c r="C181" s="14"/>
      <c r="D181" s="14"/>
      <c r="E181" s="14"/>
      <c r="F181" s="11"/>
      <c r="G181" s="10"/>
      <c r="H181" s="7"/>
      <c r="I181" s="7"/>
      <c r="J181" s="42"/>
    </row>
    <row r="182" spans="1:10" x14ac:dyDescent="0.35">
      <c r="A182" s="43">
        <f t="shared" si="19"/>
        <v>149</v>
      </c>
      <c r="B182" s="14"/>
      <c r="C182" s="14"/>
      <c r="D182" s="14"/>
      <c r="E182" s="14"/>
      <c r="F182" s="11"/>
      <c r="G182" s="10"/>
      <c r="H182" s="7"/>
      <c r="I182" s="7"/>
      <c r="J182" s="42"/>
    </row>
    <row r="183" spans="1:10" x14ac:dyDescent="0.35">
      <c r="A183" s="43">
        <f t="shared" si="19"/>
        <v>150</v>
      </c>
      <c r="B183" s="14"/>
      <c r="C183" s="14"/>
      <c r="D183" s="14"/>
      <c r="E183" s="14"/>
      <c r="F183" s="11"/>
      <c r="G183" s="10"/>
      <c r="H183" s="7"/>
      <c r="I183" s="7"/>
      <c r="J183" s="42"/>
    </row>
    <row r="184" spans="1:10" x14ac:dyDescent="0.35">
      <c r="A184" s="43">
        <f t="shared" si="19"/>
        <v>151</v>
      </c>
      <c r="B184" s="14"/>
      <c r="C184" s="14"/>
      <c r="D184" s="14"/>
      <c r="E184" s="14"/>
      <c r="F184" s="11"/>
      <c r="G184" s="10"/>
      <c r="H184" s="7"/>
      <c r="I184" s="7"/>
      <c r="J184" s="42"/>
    </row>
    <row r="185" spans="1:10" x14ac:dyDescent="0.35">
      <c r="A185" s="43">
        <f t="shared" si="19"/>
        <v>152</v>
      </c>
      <c r="B185" s="14"/>
      <c r="C185" s="14"/>
      <c r="D185" s="14"/>
      <c r="E185" s="14"/>
      <c r="F185" s="11"/>
      <c r="G185" s="10"/>
      <c r="H185" s="7"/>
      <c r="I185" s="7"/>
      <c r="J185" s="42"/>
    </row>
    <row r="186" spans="1:10" x14ac:dyDescent="0.35">
      <c r="A186" s="43">
        <f t="shared" si="19"/>
        <v>153</v>
      </c>
      <c r="B186" s="14"/>
      <c r="C186" s="14"/>
      <c r="D186" s="14"/>
      <c r="E186" s="14"/>
      <c r="F186" s="11"/>
      <c r="G186" s="10"/>
      <c r="H186" s="7"/>
      <c r="I186" s="7"/>
      <c r="J186" s="42"/>
    </row>
    <row r="187" spans="1:10" x14ac:dyDescent="0.35">
      <c r="A187" s="43">
        <f t="shared" si="19"/>
        <v>154</v>
      </c>
      <c r="B187" s="14"/>
      <c r="C187" s="14"/>
      <c r="D187" s="14"/>
      <c r="E187" s="14"/>
      <c r="F187" s="11"/>
      <c r="G187" s="10"/>
      <c r="H187" s="7"/>
      <c r="I187" s="7"/>
      <c r="J187" s="42"/>
    </row>
    <row r="188" spans="1:10" x14ac:dyDescent="0.35">
      <c r="A188" s="43">
        <f t="shared" si="19"/>
        <v>155</v>
      </c>
      <c r="B188" s="14"/>
      <c r="C188" s="14"/>
      <c r="D188" s="14"/>
      <c r="E188" s="14"/>
      <c r="F188" s="11"/>
      <c r="G188" s="10"/>
      <c r="H188" s="7"/>
      <c r="I188" s="7"/>
      <c r="J188" s="42"/>
    </row>
    <row r="189" spans="1:10" x14ac:dyDescent="0.35">
      <c r="A189" s="43">
        <f t="shared" si="19"/>
        <v>156</v>
      </c>
      <c r="B189" s="14"/>
      <c r="C189" s="14"/>
      <c r="D189" s="14"/>
      <c r="E189" s="14"/>
      <c r="F189" s="11"/>
      <c r="G189" s="10"/>
      <c r="H189" s="7"/>
      <c r="I189" s="7"/>
      <c r="J189" s="42"/>
    </row>
    <row r="190" spans="1:10" x14ac:dyDescent="0.35">
      <c r="A190" s="43">
        <f t="shared" si="19"/>
        <v>157</v>
      </c>
      <c r="B190" s="14"/>
      <c r="C190" s="14"/>
      <c r="D190" s="14"/>
      <c r="E190" s="14"/>
      <c r="F190" s="11"/>
      <c r="G190" s="10"/>
      <c r="H190" s="7"/>
      <c r="I190" s="7"/>
      <c r="J190" s="42"/>
    </row>
    <row r="191" spans="1:10" x14ac:dyDescent="0.35">
      <c r="A191" s="43">
        <f t="shared" si="19"/>
        <v>158</v>
      </c>
      <c r="B191" s="14"/>
      <c r="C191" s="14"/>
      <c r="D191" s="14"/>
      <c r="E191" s="14"/>
      <c r="F191" s="11"/>
      <c r="G191" s="10"/>
      <c r="H191" s="7"/>
      <c r="I191" s="7"/>
      <c r="J191" s="42"/>
    </row>
    <row r="192" spans="1:10" x14ac:dyDescent="0.35">
      <c r="A192" s="43">
        <f t="shared" si="19"/>
        <v>159</v>
      </c>
      <c r="B192" s="14"/>
      <c r="C192" s="14"/>
      <c r="D192" s="14"/>
      <c r="E192" s="14"/>
      <c r="F192" s="11"/>
      <c r="G192" s="10"/>
      <c r="H192" s="7"/>
      <c r="I192" s="7"/>
      <c r="J192" s="42"/>
    </row>
    <row r="193" spans="1:10" x14ac:dyDescent="0.35">
      <c r="A193" s="43">
        <f t="shared" si="19"/>
        <v>160</v>
      </c>
      <c r="B193" s="14"/>
      <c r="C193" s="14"/>
      <c r="D193" s="14"/>
      <c r="E193" s="14"/>
      <c r="F193" s="11"/>
      <c r="G193" s="10"/>
      <c r="H193" s="7"/>
      <c r="I193" s="7"/>
      <c r="J193" s="42"/>
    </row>
    <row r="194" spans="1:10" x14ac:dyDescent="0.35">
      <c r="A194" s="43">
        <f t="shared" si="19"/>
        <v>161</v>
      </c>
      <c r="B194" s="14"/>
      <c r="C194" s="14"/>
      <c r="D194" s="14"/>
      <c r="E194" s="14"/>
      <c r="F194" s="11"/>
      <c r="G194" s="10"/>
      <c r="H194" s="7"/>
      <c r="I194" s="7"/>
      <c r="J194" s="42"/>
    </row>
    <row r="195" spans="1:10" x14ac:dyDescent="0.35">
      <c r="A195" s="43">
        <f t="shared" si="19"/>
        <v>162</v>
      </c>
      <c r="B195" s="14"/>
      <c r="C195" s="14"/>
      <c r="D195" s="14"/>
      <c r="E195" s="14"/>
      <c r="F195" s="11"/>
      <c r="G195" s="10"/>
      <c r="H195" s="7"/>
      <c r="I195" s="7"/>
      <c r="J195" s="42"/>
    </row>
    <row r="196" spans="1:10" x14ac:dyDescent="0.35">
      <c r="A196" s="43">
        <f t="shared" si="19"/>
        <v>163</v>
      </c>
      <c r="B196" s="14"/>
      <c r="C196" s="14"/>
      <c r="D196" s="14"/>
      <c r="E196" s="14"/>
      <c r="F196" s="11"/>
      <c r="G196" s="10"/>
      <c r="H196" s="7"/>
      <c r="I196" s="7"/>
      <c r="J196" s="42"/>
    </row>
    <row r="197" spans="1:10" x14ac:dyDescent="0.35">
      <c r="A197" s="43">
        <f t="shared" si="19"/>
        <v>164</v>
      </c>
      <c r="B197" s="14"/>
      <c r="C197" s="14"/>
      <c r="D197" s="14"/>
      <c r="E197" s="14"/>
      <c r="F197" s="11"/>
      <c r="G197" s="10"/>
      <c r="H197" s="7"/>
      <c r="I197" s="7"/>
      <c r="J197" s="42"/>
    </row>
    <row r="198" spans="1:10" x14ac:dyDescent="0.35">
      <c r="A198" s="43">
        <f t="shared" si="19"/>
        <v>165</v>
      </c>
      <c r="B198" s="14"/>
      <c r="C198" s="14"/>
      <c r="D198" s="14"/>
      <c r="E198" s="14"/>
      <c r="F198" s="11"/>
      <c r="G198" s="10"/>
      <c r="H198" s="7"/>
      <c r="I198" s="7"/>
      <c r="J198" s="42"/>
    </row>
    <row r="199" spans="1:10" x14ac:dyDescent="0.35">
      <c r="A199" s="43">
        <f t="shared" si="19"/>
        <v>166</v>
      </c>
      <c r="B199" s="14"/>
      <c r="C199" s="14"/>
      <c r="D199" s="14"/>
      <c r="E199" s="14"/>
      <c r="F199" s="11"/>
      <c r="G199" s="10"/>
      <c r="H199" s="7"/>
      <c r="I199" s="7"/>
      <c r="J199" s="42"/>
    </row>
    <row r="200" spans="1:10" x14ac:dyDescent="0.35">
      <c r="A200" s="43">
        <f t="shared" si="19"/>
        <v>167</v>
      </c>
      <c r="B200" s="14"/>
      <c r="C200" s="14"/>
      <c r="D200" s="14"/>
      <c r="E200" s="14"/>
      <c r="F200" s="11"/>
      <c r="G200" s="10"/>
      <c r="H200" s="7"/>
      <c r="I200" s="7"/>
      <c r="J200" s="42"/>
    </row>
    <row r="201" spans="1:10" x14ac:dyDescent="0.35">
      <c r="A201" s="43">
        <f t="shared" si="19"/>
        <v>168</v>
      </c>
      <c r="B201" s="14"/>
      <c r="C201" s="14"/>
      <c r="D201" s="14"/>
      <c r="E201" s="14"/>
      <c r="F201" s="11"/>
      <c r="G201" s="10"/>
      <c r="H201" s="7"/>
      <c r="I201" s="7"/>
      <c r="J201" s="42"/>
    </row>
    <row r="202" spans="1:10" x14ac:dyDescent="0.35">
      <c r="A202" s="43">
        <f t="shared" si="19"/>
        <v>169</v>
      </c>
      <c r="B202" s="14"/>
      <c r="C202" s="14"/>
      <c r="D202" s="14"/>
      <c r="E202" s="14"/>
      <c r="F202" s="11"/>
      <c r="G202" s="10"/>
      <c r="H202" s="7"/>
      <c r="I202" s="7"/>
      <c r="J202" s="42"/>
    </row>
    <row r="203" spans="1:10" x14ac:dyDescent="0.35">
      <c r="A203" s="43">
        <f t="shared" si="19"/>
        <v>170</v>
      </c>
      <c r="B203" s="14"/>
      <c r="C203" s="14"/>
      <c r="D203" s="14"/>
      <c r="E203" s="14"/>
      <c r="F203" s="11"/>
      <c r="G203" s="10"/>
      <c r="H203" s="7"/>
      <c r="I203" s="7"/>
      <c r="J203" s="42"/>
    </row>
    <row r="204" spans="1:10" x14ac:dyDescent="0.35">
      <c r="A204" s="43">
        <f t="shared" si="19"/>
        <v>171</v>
      </c>
      <c r="B204" s="14"/>
      <c r="C204" s="14"/>
      <c r="D204" s="14"/>
      <c r="E204" s="14"/>
      <c r="F204" s="11"/>
      <c r="G204" s="10"/>
      <c r="H204" s="7"/>
      <c r="I204" s="7"/>
      <c r="J204" s="42"/>
    </row>
    <row r="205" spans="1:10" x14ac:dyDescent="0.35">
      <c r="A205" s="43">
        <f t="shared" si="19"/>
        <v>172</v>
      </c>
      <c r="B205" s="14"/>
      <c r="C205" s="14"/>
      <c r="D205" s="14"/>
      <c r="E205" s="14"/>
      <c r="F205" s="11"/>
      <c r="G205" s="10"/>
      <c r="H205" s="7"/>
      <c r="I205" s="7"/>
      <c r="J205" s="42"/>
    </row>
    <row r="206" spans="1:10" x14ac:dyDescent="0.35">
      <c r="A206" s="43">
        <f t="shared" si="19"/>
        <v>173</v>
      </c>
      <c r="B206" s="14"/>
      <c r="C206" s="14"/>
      <c r="D206" s="14"/>
      <c r="E206" s="14"/>
      <c r="F206" s="11"/>
      <c r="G206" s="10"/>
      <c r="H206" s="7"/>
      <c r="I206" s="7"/>
      <c r="J206" s="42"/>
    </row>
    <row r="207" spans="1:10" x14ac:dyDescent="0.35">
      <c r="A207" s="43">
        <f t="shared" si="19"/>
        <v>174</v>
      </c>
      <c r="B207" s="14"/>
      <c r="C207" s="14"/>
      <c r="D207" s="14"/>
      <c r="E207" s="14"/>
      <c r="F207" s="11"/>
      <c r="G207" s="10"/>
      <c r="H207" s="7"/>
      <c r="I207" s="7"/>
      <c r="J207" s="42"/>
    </row>
    <row r="208" spans="1:10" x14ac:dyDescent="0.35">
      <c r="A208" s="43">
        <f t="shared" si="19"/>
        <v>175</v>
      </c>
      <c r="B208" s="14"/>
      <c r="C208" s="14"/>
      <c r="D208" s="14"/>
      <c r="E208" s="14"/>
      <c r="F208" s="11"/>
      <c r="G208" s="10"/>
      <c r="H208" s="7"/>
      <c r="I208" s="7"/>
      <c r="J208" s="42"/>
    </row>
    <row r="209" spans="1:10" x14ac:dyDescent="0.35">
      <c r="A209" s="43">
        <f t="shared" si="19"/>
        <v>176</v>
      </c>
      <c r="B209" s="14"/>
      <c r="C209" s="14"/>
      <c r="D209" s="14"/>
      <c r="E209" s="14"/>
      <c r="F209" s="11"/>
      <c r="G209" s="10"/>
      <c r="H209" s="7"/>
      <c r="I209" s="7"/>
      <c r="J209" s="42"/>
    </row>
    <row r="210" spans="1:10" x14ac:dyDescent="0.35">
      <c r="A210" s="43">
        <f t="shared" si="19"/>
        <v>177</v>
      </c>
      <c r="B210" s="14"/>
      <c r="C210" s="14"/>
      <c r="D210" s="14"/>
      <c r="E210" s="14"/>
      <c r="F210" s="11"/>
      <c r="G210" s="10"/>
      <c r="H210" s="7"/>
      <c r="I210" s="7"/>
      <c r="J210" s="42"/>
    </row>
    <row r="211" spans="1:10" x14ac:dyDescent="0.35">
      <c r="A211" s="43">
        <f t="shared" si="19"/>
        <v>178</v>
      </c>
      <c r="B211" s="14"/>
      <c r="C211" s="14"/>
      <c r="D211" s="14"/>
      <c r="E211" s="14"/>
      <c r="F211" s="11"/>
      <c r="G211" s="10"/>
      <c r="H211" s="7"/>
      <c r="I211" s="7"/>
      <c r="J211" s="42"/>
    </row>
    <row r="212" spans="1:10" x14ac:dyDescent="0.35">
      <c r="A212" s="43">
        <f t="shared" si="19"/>
        <v>179</v>
      </c>
      <c r="B212" s="14"/>
      <c r="C212" s="14"/>
      <c r="D212" s="14"/>
      <c r="E212" s="14"/>
      <c r="F212" s="11"/>
      <c r="G212" s="10"/>
      <c r="H212" s="7"/>
      <c r="I212" s="7"/>
      <c r="J212" s="42"/>
    </row>
    <row r="213" spans="1:10" x14ac:dyDescent="0.35">
      <c r="A213" s="43">
        <f t="shared" si="19"/>
        <v>180</v>
      </c>
      <c r="B213" s="14"/>
      <c r="C213" s="14"/>
      <c r="D213" s="14"/>
      <c r="E213" s="14"/>
      <c r="F213" s="11"/>
      <c r="G213" s="10"/>
      <c r="H213" s="7"/>
      <c r="I213" s="7"/>
      <c r="J213" s="42"/>
    </row>
    <row r="214" spans="1:10" x14ac:dyDescent="0.35">
      <c r="A214" s="43">
        <f t="shared" si="19"/>
        <v>181</v>
      </c>
      <c r="B214" s="14"/>
      <c r="C214" s="14"/>
      <c r="D214" s="14"/>
      <c r="E214" s="14"/>
      <c r="F214" s="11"/>
      <c r="G214" s="10"/>
      <c r="H214" s="7"/>
      <c r="I214" s="7"/>
      <c r="J214" s="42"/>
    </row>
    <row r="215" spans="1:10" x14ac:dyDescent="0.35">
      <c r="A215" s="43">
        <f t="shared" si="19"/>
        <v>182</v>
      </c>
      <c r="B215" s="14"/>
      <c r="C215" s="14"/>
      <c r="D215" s="14"/>
      <c r="E215" s="14"/>
      <c r="F215" s="11"/>
      <c r="G215" s="10"/>
      <c r="H215" s="7"/>
      <c r="I215" s="7"/>
      <c r="J215" s="42"/>
    </row>
    <row r="216" spans="1:10" x14ac:dyDescent="0.35">
      <c r="A216" s="43">
        <f t="shared" si="19"/>
        <v>183</v>
      </c>
      <c r="B216" s="14"/>
      <c r="C216" s="14"/>
      <c r="D216" s="14"/>
      <c r="E216" s="14"/>
      <c r="F216" s="11"/>
      <c r="G216" s="10"/>
      <c r="H216" s="7"/>
      <c r="I216" s="7"/>
      <c r="J216" s="42"/>
    </row>
    <row r="217" spans="1:10" x14ac:dyDescent="0.35">
      <c r="A217" s="43">
        <f t="shared" si="19"/>
        <v>184</v>
      </c>
      <c r="B217" s="14"/>
      <c r="C217" s="14"/>
      <c r="D217" s="14"/>
      <c r="E217" s="14"/>
      <c r="F217" s="11"/>
      <c r="G217" s="10"/>
      <c r="H217" s="7"/>
      <c r="I217" s="7"/>
      <c r="J217" s="42"/>
    </row>
    <row r="218" spans="1:10" x14ac:dyDescent="0.35">
      <c r="A218" s="43">
        <f t="shared" si="19"/>
        <v>185</v>
      </c>
      <c r="B218" s="14"/>
      <c r="C218" s="14"/>
      <c r="D218" s="14"/>
      <c r="E218" s="14"/>
      <c r="F218" s="11"/>
      <c r="G218" s="10"/>
      <c r="H218" s="7"/>
      <c r="I218" s="7"/>
      <c r="J218" s="42"/>
    </row>
    <row r="219" spans="1:10" x14ac:dyDescent="0.35">
      <c r="A219" s="43">
        <f t="shared" si="19"/>
        <v>186</v>
      </c>
      <c r="B219" s="14"/>
      <c r="C219" s="14"/>
      <c r="D219" s="14"/>
      <c r="E219" s="14"/>
      <c r="F219" s="11"/>
      <c r="G219" s="10"/>
      <c r="H219" s="7"/>
      <c r="I219" s="7"/>
      <c r="J219" s="42"/>
    </row>
    <row r="220" spans="1:10" x14ac:dyDescent="0.35">
      <c r="A220" s="43">
        <f t="shared" si="19"/>
        <v>187</v>
      </c>
      <c r="B220" s="14"/>
      <c r="C220" s="14"/>
      <c r="D220" s="14"/>
      <c r="E220" s="14"/>
      <c r="F220" s="11"/>
      <c r="G220" s="10"/>
      <c r="H220" s="7"/>
      <c r="I220" s="7"/>
      <c r="J220" s="42"/>
    </row>
    <row r="221" spans="1:10" x14ac:dyDescent="0.35">
      <c r="A221" s="43">
        <f t="shared" si="19"/>
        <v>188</v>
      </c>
      <c r="B221" s="14"/>
      <c r="C221" s="14"/>
      <c r="D221" s="14"/>
      <c r="E221" s="14"/>
      <c r="F221" s="11"/>
      <c r="G221" s="10"/>
      <c r="H221" s="7"/>
      <c r="I221" s="7"/>
      <c r="J221" s="42"/>
    </row>
    <row r="222" spans="1:10" x14ac:dyDescent="0.35">
      <c r="A222" s="43">
        <f t="shared" si="19"/>
        <v>189</v>
      </c>
      <c r="B222" s="14"/>
      <c r="C222" s="14"/>
      <c r="D222" s="14"/>
      <c r="E222" s="14"/>
      <c r="F222" s="11"/>
      <c r="G222" s="10"/>
      <c r="H222" s="7"/>
      <c r="I222" s="7"/>
      <c r="J222" s="42"/>
    </row>
    <row r="223" spans="1:10" x14ac:dyDescent="0.35">
      <c r="A223" s="43">
        <f t="shared" si="19"/>
        <v>190</v>
      </c>
      <c r="B223" s="14"/>
      <c r="C223" s="14"/>
      <c r="D223" s="14"/>
      <c r="E223" s="14"/>
      <c r="F223" s="11"/>
      <c r="G223" s="10"/>
      <c r="H223" s="7"/>
      <c r="I223" s="7"/>
      <c r="J223" s="42"/>
    </row>
    <row r="224" spans="1:10" x14ac:dyDescent="0.35">
      <c r="A224" s="43">
        <f t="shared" si="19"/>
        <v>191</v>
      </c>
      <c r="B224" s="14"/>
      <c r="C224" s="14"/>
      <c r="D224" s="14"/>
      <c r="E224" s="14"/>
      <c r="F224" s="11"/>
      <c r="G224" s="10"/>
      <c r="H224" s="7"/>
      <c r="I224" s="7"/>
      <c r="J224" s="42"/>
    </row>
    <row r="225" spans="1:10" x14ac:dyDescent="0.35">
      <c r="A225" s="43">
        <f t="shared" si="19"/>
        <v>192</v>
      </c>
      <c r="B225" s="14"/>
      <c r="C225" s="14"/>
      <c r="D225" s="14"/>
      <c r="E225" s="14"/>
      <c r="F225" s="11"/>
      <c r="G225" s="10"/>
      <c r="H225" s="7"/>
      <c r="I225" s="7"/>
      <c r="J225" s="42"/>
    </row>
    <row r="226" spans="1:10" x14ac:dyDescent="0.35">
      <c r="A226" s="43">
        <f t="shared" si="19"/>
        <v>193</v>
      </c>
      <c r="B226" s="14"/>
      <c r="C226" s="14"/>
      <c r="D226" s="14"/>
      <c r="E226" s="14"/>
      <c r="F226" s="11"/>
      <c r="G226" s="10"/>
      <c r="H226" s="7"/>
      <c r="I226" s="7"/>
      <c r="J226" s="42"/>
    </row>
    <row r="227" spans="1:10" x14ac:dyDescent="0.35">
      <c r="A227" s="43">
        <f t="shared" si="19"/>
        <v>194</v>
      </c>
      <c r="B227" s="14"/>
      <c r="C227" s="14"/>
      <c r="D227" s="14"/>
      <c r="E227" s="14"/>
      <c r="F227" s="11"/>
      <c r="G227" s="10"/>
      <c r="H227" s="7"/>
      <c r="I227" s="7"/>
      <c r="J227" s="42"/>
    </row>
    <row r="228" spans="1:10" x14ac:dyDescent="0.35">
      <c r="A228" s="43">
        <f t="shared" ref="A228:A291" si="23">A227+1</f>
        <v>195</v>
      </c>
      <c r="B228" s="14"/>
      <c r="C228" s="14"/>
      <c r="D228" s="14"/>
      <c r="E228" s="14"/>
      <c r="F228" s="11"/>
      <c r="G228" s="10"/>
      <c r="H228" s="7"/>
      <c r="I228" s="7"/>
      <c r="J228" s="42"/>
    </row>
    <row r="229" spans="1:10" x14ac:dyDescent="0.35">
      <c r="A229" s="43">
        <f t="shared" si="23"/>
        <v>196</v>
      </c>
      <c r="B229" s="14"/>
      <c r="C229" s="14"/>
      <c r="D229" s="14"/>
      <c r="E229" s="14"/>
      <c r="F229" s="11"/>
      <c r="G229" s="10"/>
      <c r="H229" s="7"/>
      <c r="I229" s="7"/>
      <c r="J229" s="42"/>
    </row>
    <row r="230" spans="1:10" x14ac:dyDescent="0.35">
      <c r="A230" s="43">
        <f t="shared" si="23"/>
        <v>197</v>
      </c>
      <c r="B230" s="14"/>
      <c r="C230" s="14"/>
      <c r="D230" s="14"/>
      <c r="E230" s="14"/>
      <c r="F230" s="11"/>
      <c r="G230" s="10"/>
      <c r="H230" s="7"/>
      <c r="I230" s="7"/>
      <c r="J230" s="42"/>
    </row>
    <row r="231" spans="1:10" x14ac:dyDescent="0.35">
      <c r="A231" s="43">
        <f t="shared" si="23"/>
        <v>198</v>
      </c>
      <c r="B231" s="14"/>
      <c r="C231" s="14"/>
      <c r="D231" s="14"/>
      <c r="E231" s="14"/>
      <c r="F231" s="11"/>
      <c r="G231" s="10"/>
      <c r="H231" s="7"/>
      <c r="I231" s="7"/>
      <c r="J231" s="42"/>
    </row>
    <row r="232" spans="1:10" x14ac:dyDescent="0.35">
      <c r="A232" s="43">
        <f t="shared" si="23"/>
        <v>199</v>
      </c>
      <c r="B232" s="14"/>
      <c r="C232" s="14"/>
      <c r="D232" s="14"/>
      <c r="E232" s="14"/>
      <c r="F232" s="11"/>
      <c r="G232" s="10"/>
      <c r="H232" s="7"/>
      <c r="I232" s="7"/>
      <c r="J232" s="42"/>
    </row>
    <row r="233" spans="1:10" x14ac:dyDescent="0.35">
      <c r="A233" s="43">
        <f t="shared" si="23"/>
        <v>200</v>
      </c>
      <c r="B233" s="14"/>
      <c r="C233" s="14"/>
      <c r="D233" s="14"/>
      <c r="E233" s="14"/>
      <c r="F233" s="11"/>
      <c r="G233" s="10"/>
      <c r="H233" s="7"/>
      <c r="I233" s="7"/>
      <c r="J233" s="42"/>
    </row>
    <row r="234" spans="1:10" x14ac:dyDescent="0.35">
      <c r="A234" s="43">
        <f t="shared" si="23"/>
        <v>201</v>
      </c>
      <c r="B234" s="14"/>
      <c r="C234" s="14"/>
      <c r="D234" s="14"/>
      <c r="E234" s="14"/>
      <c r="F234" s="11"/>
      <c r="G234" s="10"/>
      <c r="H234" s="7"/>
      <c r="I234" s="7"/>
      <c r="J234" s="42"/>
    </row>
    <row r="235" spans="1:10" x14ac:dyDescent="0.35">
      <c r="A235" s="43">
        <f t="shared" si="23"/>
        <v>202</v>
      </c>
      <c r="B235" s="14"/>
      <c r="C235" s="14"/>
      <c r="D235" s="14"/>
      <c r="E235" s="14"/>
      <c r="F235" s="11"/>
      <c r="G235" s="10"/>
      <c r="H235" s="7"/>
      <c r="I235" s="7"/>
      <c r="J235" s="42"/>
    </row>
    <row r="236" spans="1:10" x14ac:dyDescent="0.35">
      <c r="A236" s="43">
        <f t="shared" si="23"/>
        <v>203</v>
      </c>
      <c r="B236" s="14"/>
      <c r="C236" s="14"/>
      <c r="D236" s="14"/>
      <c r="E236" s="14"/>
      <c r="F236" s="11"/>
      <c r="G236" s="10"/>
      <c r="H236" s="7"/>
      <c r="I236" s="7"/>
      <c r="J236" s="42"/>
    </row>
    <row r="237" spans="1:10" x14ac:dyDescent="0.35">
      <c r="A237" s="43">
        <f t="shared" si="23"/>
        <v>204</v>
      </c>
      <c r="B237" s="14"/>
      <c r="C237" s="14"/>
      <c r="D237" s="14"/>
      <c r="E237" s="14"/>
      <c r="F237" s="11"/>
      <c r="G237" s="10"/>
      <c r="H237" s="7"/>
      <c r="I237" s="7"/>
      <c r="J237" s="42"/>
    </row>
    <row r="238" spans="1:10" x14ac:dyDescent="0.35">
      <c r="A238" s="43">
        <f t="shared" si="23"/>
        <v>205</v>
      </c>
      <c r="B238" s="14"/>
      <c r="C238" s="14"/>
      <c r="D238" s="14"/>
      <c r="E238" s="14"/>
      <c r="F238" s="11"/>
      <c r="G238" s="10"/>
      <c r="H238" s="7"/>
      <c r="I238" s="7"/>
      <c r="J238" s="42"/>
    </row>
    <row r="239" spans="1:10" x14ac:dyDescent="0.35">
      <c r="A239" s="43">
        <f t="shared" si="23"/>
        <v>206</v>
      </c>
      <c r="B239" s="14"/>
      <c r="C239" s="14"/>
      <c r="D239" s="14"/>
      <c r="E239" s="14"/>
      <c r="F239" s="11"/>
      <c r="G239" s="10"/>
      <c r="H239" s="7"/>
      <c r="I239" s="7"/>
      <c r="J239" s="42"/>
    </row>
    <row r="240" spans="1:10" x14ac:dyDescent="0.35">
      <c r="A240" s="43">
        <f t="shared" si="23"/>
        <v>207</v>
      </c>
      <c r="B240" s="14"/>
      <c r="C240" s="14"/>
      <c r="D240" s="14"/>
      <c r="E240" s="14"/>
      <c r="F240" s="11"/>
      <c r="G240" s="10"/>
      <c r="H240" s="7"/>
      <c r="I240" s="7"/>
      <c r="J240" s="42"/>
    </row>
    <row r="241" spans="1:10" x14ac:dyDescent="0.35">
      <c r="A241" s="43">
        <f t="shared" si="23"/>
        <v>208</v>
      </c>
      <c r="B241" s="14"/>
      <c r="C241" s="14"/>
      <c r="D241" s="14"/>
      <c r="E241" s="14"/>
      <c r="F241" s="11"/>
      <c r="G241" s="10"/>
      <c r="H241" s="7"/>
      <c r="I241" s="7"/>
      <c r="J241" s="42"/>
    </row>
    <row r="242" spans="1:10" x14ac:dyDescent="0.35">
      <c r="A242" s="43">
        <f t="shared" si="23"/>
        <v>209</v>
      </c>
      <c r="B242" s="14"/>
      <c r="C242" s="14"/>
      <c r="D242" s="14"/>
      <c r="E242" s="14"/>
      <c r="F242" s="11"/>
      <c r="G242" s="10"/>
      <c r="H242" s="7"/>
      <c r="I242" s="7"/>
      <c r="J242" s="42"/>
    </row>
    <row r="243" spans="1:10" x14ac:dyDescent="0.35">
      <c r="A243" s="43">
        <f t="shared" si="23"/>
        <v>210</v>
      </c>
      <c r="B243" s="14"/>
      <c r="C243" s="14"/>
      <c r="D243" s="14"/>
      <c r="E243" s="14"/>
      <c r="F243" s="11"/>
      <c r="G243" s="10"/>
      <c r="H243" s="7"/>
      <c r="I243" s="7"/>
      <c r="J243" s="42"/>
    </row>
    <row r="244" spans="1:10" x14ac:dyDescent="0.35">
      <c r="A244" s="43">
        <f t="shared" si="23"/>
        <v>211</v>
      </c>
      <c r="B244" s="14"/>
      <c r="C244" s="14"/>
      <c r="D244" s="14"/>
      <c r="E244" s="14"/>
      <c r="F244" s="11"/>
      <c r="G244" s="10"/>
      <c r="H244" s="7"/>
      <c r="I244" s="7"/>
      <c r="J244" s="42"/>
    </row>
    <row r="245" spans="1:10" x14ac:dyDescent="0.35">
      <c r="A245" s="43">
        <f t="shared" si="23"/>
        <v>212</v>
      </c>
      <c r="B245" s="14"/>
      <c r="C245" s="14"/>
      <c r="D245" s="14"/>
      <c r="E245" s="14"/>
      <c r="F245" s="11"/>
      <c r="G245" s="10"/>
      <c r="H245" s="7"/>
      <c r="I245" s="7"/>
      <c r="J245" s="42"/>
    </row>
    <row r="246" spans="1:10" x14ac:dyDescent="0.35">
      <c r="A246" s="43">
        <f t="shared" si="23"/>
        <v>213</v>
      </c>
      <c r="B246" s="14"/>
      <c r="C246" s="14"/>
      <c r="D246" s="14"/>
      <c r="E246" s="14"/>
      <c r="F246" s="11"/>
      <c r="G246" s="10"/>
      <c r="H246" s="7"/>
      <c r="I246" s="7"/>
      <c r="J246" s="42"/>
    </row>
    <row r="247" spans="1:10" x14ac:dyDescent="0.35">
      <c r="A247" s="43">
        <f t="shared" si="23"/>
        <v>214</v>
      </c>
      <c r="B247" s="14"/>
      <c r="C247" s="14"/>
      <c r="D247" s="14"/>
      <c r="E247" s="14"/>
      <c r="F247" s="11"/>
      <c r="G247" s="10"/>
      <c r="H247" s="7"/>
      <c r="I247" s="7"/>
      <c r="J247" s="42"/>
    </row>
    <row r="248" spans="1:10" x14ac:dyDescent="0.35">
      <c r="A248" s="43">
        <f t="shared" si="23"/>
        <v>215</v>
      </c>
      <c r="B248" s="14"/>
      <c r="C248" s="14"/>
      <c r="D248" s="14"/>
      <c r="E248" s="14"/>
      <c r="F248" s="11"/>
      <c r="G248" s="10"/>
      <c r="H248" s="7"/>
      <c r="I248" s="7"/>
      <c r="J248" s="42"/>
    </row>
    <row r="249" spans="1:10" x14ac:dyDescent="0.35">
      <c r="A249" s="43">
        <f t="shared" si="23"/>
        <v>216</v>
      </c>
      <c r="B249" s="14"/>
      <c r="C249" s="14"/>
      <c r="D249" s="14"/>
      <c r="E249" s="14"/>
      <c r="F249" s="11"/>
      <c r="G249" s="10"/>
      <c r="H249" s="7"/>
      <c r="I249" s="7"/>
      <c r="J249" s="42"/>
    </row>
    <row r="250" spans="1:10" x14ac:dyDescent="0.35">
      <c r="A250" s="43">
        <f t="shared" si="23"/>
        <v>217</v>
      </c>
      <c r="B250" s="14"/>
      <c r="C250" s="14"/>
      <c r="D250" s="14"/>
      <c r="E250" s="14"/>
      <c r="F250" s="11"/>
      <c r="G250" s="10"/>
      <c r="H250" s="7"/>
      <c r="I250" s="7"/>
      <c r="J250" s="42"/>
    </row>
    <row r="251" spans="1:10" x14ac:dyDescent="0.35">
      <c r="A251" s="43">
        <f t="shared" si="23"/>
        <v>218</v>
      </c>
      <c r="B251" s="14"/>
      <c r="C251" s="14"/>
      <c r="D251" s="14"/>
      <c r="E251" s="14"/>
      <c r="F251" s="11"/>
      <c r="G251" s="10"/>
      <c r="H251" s="7"/>
      <c r="I251" s="7"/>
      <c r="J251" s="42"/>
    </row>
    <row r="252" spans="1:10" x14ac:dyDescent="0.35">
      <c r="A252" s="43">
        <f t="shared" si="23"/>
        <v>219</v>
      </c>
      <c r="B252" s="14"/>
      <c r="C252" s="14"/>
      <c r="D252" s="14"/>
      <c r="E252" s="14"/>
      <c r="F252" s="11"/>
      <c r="G252" s="10"/>
      <c r="H252" s="7"/>
      <c r="I252" s="7"/>
      <c r="J252" s="42"/>
    </row>
    <row r="253" spans="1:10" x14ac:dyDescent="0.35">
      <c r="A253" s="43">
        <f t="shared" si="23"/>
        <v>220</v>
      </c>
      <c r="B253" s="14"/>
      <c r="C253" s="14"/>
      <c r="D253" s="14"/>
      <c r="E253" s="14"/>
      <c r="F253" s="11"/>
      <c r="G253" s="10"/>
      <c r="H253" s="7"/>
      <c r="I253" s="7"/>
      <c r="J253" s="42"/>
    </row>
    <row r="254" spans="1:10" x14ac:dyDescent="0.35">
      <c r="A254" s="43">
        <f t="shared" si="23"/>
        <v>221</v>
      </c>
      <c r="B254" s="14"/>
      <c r="C254" s="14"/>
      <c r="D254" s="14"/>
      <c r="E254" s="14"/>
      <c r="F254" s="11"/>
      <c r="G254" s="10"/>
      <c r="H254" s="7"/>
      <c r="I254" s="7"/>
      <c r="J254" s="42"/>
    </row>
    <row r="255" spans="1:10" x14ac:dyDescent="0.35">
      <c r="A255" s="43">
        <f t="shared" si="23"/>
        <v>222</v>
      </c>
      <c r="B255" s="14"/>
      <c r="C255" s="14"/>
      <c r="D255" s="14"/>
      <c r="E255" s="14"/>
      <c r="F255" s="11"/>
      <c r="G255" s="10"/>
      <c r="H255" s="7"/>
      <c r="I255" s="7"/>
      <c r="J255" s="42"/>
    </row>
    <row r="256" spans="1:10" x14ac:dyDescent="0.35">
      <c r="A256" s="43">
        <f t="shared" si="23"/>
        <v>223</v>
      </c>
      <c r="B256" s="14"/>
      <c r="C256" s="14"/>
      <c r="D256" s="14"/>
      <c r="E256" s="14"/>
      <c r="F256" s="11"/>
      <c r="G256" s="10"/>
      <c r="H256" s="7"/>
      <c r="I256" s="7"/>
      <c r="J256" s="42"/>
    </row>
    <row r="257" spans="1:10" x14ac:dyDescent="0.35">
      <c r="A257" s="43">
        <f t="shared" si="23"/>
        <v>224</v>
      </c>
      <c r="B257" s="14"/>
      <c r="C257" s="14"/>
      <c r="D257" s="14"/>
      <c r="E257" s="14"/>
      <c r="F257" s="11"/>
      <c r="G257" s="10"/>
      <c r="H257" s="7"/>
      <c r="I257" s="7"/>
      <c r="J257" s="42"/>
    </row>
    <row r="258" spans="1:10" x14ac:dyDescent="0.35">
      <c r="A258" s="43">
        <f t="shared" si="23"/>
        <v>225</v>
      </c>
      <c r="B258" s="14"/>
      <c r="C258" s="14"/>
      <c r="D258" s="14"/>
      <c r="E258" s="14"/>
      <c r="F258" s="11"/>
      <c r="G258" s="10"/>
      <c r="H258" s="7"/>
      <c r="I258" s="7"/>
      <c r="J258" s="42"/>
    </row>
    <row r="259" spans="1:10" x14ac:dyDescent="0.35">
      <c r="A259" s="43">
        <f t="shared" si="23"/>
        <v>226</v>
      </c>
      <c r="B259" s="14"/>
      <c r="C259" s="14"/>
      <c r="D259" s="14"/>
      <c r="E259" s="14"/>
      <c r="F259" s="11"/>
      <c r="G259" s="10"/>
      <c r="H259" s="7"/>
      <c r="I259" s="7"/>
      <c r="J259" s="42"/>
    </row>
    <row r="260" spans="1:10" x14ac:dyDescent="0.35">
      <c r="A260" s="43">
        <f t="shared" si="23"/>
        <v>227</v>
      </c>
      <c r="B260" s="14"/>
      <c r="C260" s="14"/>
      <c r="D260" s="14"/>
      <c r="E260" s="14"/>
      <c r="F260" s="11"/>
      <c r="G260" s="10"/>
      <c r="H260" s="7"/>
      <c r="I260" s="7"/>
      <c r="J260" s="42"/>
    </row>
    <row r="261" spans="1:10" x14ac:dyDescent="0.35">
      <c r="A261" s="43">
        <f t="shared" si="23"/>
        <v>228</v>
      </c>
      <c r="B261" s="14"/>
      <c r="C261" s="14"/>
      <c r="D261" s="14"/>
      <c r="E261" s="14"/>
      <c r="F261" s="11"/>
      <c r="G261" s="10"/>
      <c r="H261" s="7"/>
      <c r="I261" s="7"/>
      <c r="J261" s="42"/>
    </row>
    <row r="262" spans="1:10" x14ac:dyDescent="0.35">
      <c r="A262" s="43">
        <f t="shared" si="23"/>
        <v>229</v>
      </c>
      <c r="B262" s="14"/>
      <c r="C262" s="14"/>
      <c r="D262" s="14"/>
      <c r="E262" s="14"/>
      <c r="F262" s="11"/>
      <c r="G262" s="10"/>
      <c r="H262" s="7"/>
      <c r="I262" s="7"/>
      <c r="J262" s="42"/>
    </row>
    <row r="263" spans="1:10" x14ac:dyDescent="0.35">
      <c r="A263" s="43">
        <f t="shared" si="23"/>
        <v>230</v>
      </c>
      <c r="B263" s="14"/>
      <c r="C263" s="14"/>
      <c r="D263" s="14"/>
      <c r="E263" s="14"/>
      <c r="F263" s="11"/>
      <c r="G263" s="10"/>
      <c r="H263" s="7"/>
      <c r="I263" s="7"/>
      <c r="J263" s="42"/>
    </row>
    <row r="264" spans="1:10" x14ac:dyDescent="0.35">
      <c r="A264" s="43">
        <f t="shared" si="23"/>
        <v>231</v>
      </c>
      <c r="B264" s="14"/>
      <c r="C264" s="14"/>
      <c r="D264" s="14"/>
      <c r="E264" s="14"/>
      <c r="F264" s="11"/>
      <c r="G264" s="10"/>
      <c r="H264" s="7"/>
      <c r="I264" s="7"/>
      <c r="J264" s="42"/>
    </row>
    <row r="265" spans="1:10" x14ac:dyDescent="0.35">
      <c r="A265" s="43">
        <f t="shared" si="23"/>
        <v>232</v>
      </c>
      <c r="B265" s="14"/>
      <c r="C265" s="14"/>
      <c r="D265" s="14"/>
      <c r="E265" s="14"/>
      <c r="F265" s="11"/>
      <c r="G265" s="10"/>
      <c r="H265" s="7"/>
      <c r="I265" s="7"/>
      <c r="J265" s="42"/>
    </row>
    <row r="266" spans="1:10" x14ac:dyDescent="0.35">
      <c r="A266" s="43">
        <f t="shared" si="23"/>
        <v>233</v>
      </c>
      <c r="B266" s="14"/>
      <c r="C266" s="14"/>
      <c r="D266" s="14"/>
      <c r="E266" s="14"/>
      <c r="F266" s="11"/>
      <c r="G266" s="10"/>
      <c r="H266" s="7"/>
      <c r="I266" s="7"/>
      <c r="J266" s="42"/>
    </row>
    <row r="267" spans="1:10" x14ac:dyDescent="0.35">
      <c r="A267" s="43">
        <f t="shared" si="23"/>
        <v>234</v>
      </c>
      <c r="B267" s="14"/>
      <c r="C267" s="14"/>
      <c r="D267" s="14"/>
      <c r="E267" s="14"/>
      <c r="F267" s="11"/>
      <c r="G267" s="10"/>
      <c r="H267" s="7"/>
      <c r="I267" s="7"/>
      <c r="J267" s="42"/>
    </row>
    <row r="268" spans="1:10" x14ac:dyDescent="0.35">
      <c r="A268" s="43">
        <f t="shared" si="23"/>
        <v>235</v>
      </c>
      <c r="B268" s="14"/>
      <c r="C268" s="14"/>
      <c r="D268" s="14"/>
      <c r="E268" s="14"/>
      <c r="F268" s="11"/>
      <c r="G268" s="10"/>
      <c r="H268" s="7"/>
      <c r="I268" s="7"/>
      <c r="J268" s="42"/>
    </row>
    <row r="269" spans="1:10" x14ac:dyDescent="0.35">
      <c r="A269" s="43">
        <f t="shared" si="23"/>
        <v>236</v>
      </c>
      <c r="B269" s="14"/>
      <c r="C269" s="14"/>
      <c r="D269" s="14"/>
      <c r="E269" s="14"/>
      <c r="F269" s="11"/>
      <c r="G269" s="10"/>
      <c r="H269" s="7"/>
      <c r="I269" s="7"/>
      <c r="J269" s="42"/>
    </row>
    <row r="270" spans="1:10" x14ac:dyDescent="0.35">
      <c r="A270" s="43">
        <f t="shared" si="23"/>
        <v>237</v>
      </c>
      <c r="B270" s="14"/>
      <c r="C270" s="14"/>
      <c r="D270" s="14"/>
      <c r="E270" s="14"/>
      <c r="F270" s="11"/>
      <c r="G270" s="10"/>
      <c r="H270" s="7"/>
      <c r="I270" s="7"/>
      <c r="J270" s="42"/>
    </row>
    <row r="271" spans="1:10" x14ac:dyDescent="0.35">
      <c r="A271" s="43">
        <f t="shared" si="23"/>
        <v>238</v>
      </c>
      <c r="B271" s="14"/>
      <c r="C271" s="14"/>
      <c r="D271" s="14"/>
      <c r="E271" s="14"/>
      <c r="F271" s="11"/>
      <c r="G271" s="10"/>
      <c r="H271" s="7"/>
      <c r="I271" s="7"/>
      <c r="J271" s="42"/>
    </row>
    <row r="272" spans="1:10" x14ac:dyDescent="0.35">
      <c r="A272" s="43">
        <f t="shared" si="23"/>
        <v>239</v>
      </c>
      <c r="B272" s="14"/>
      <c r="C272" s="14"/>
      <c r="D272" s="14"/>
      <c r="E272" s="14"/>
      <c r="F272" s="11"/>
      <c r="G272" s="10"/>
      <c r="H272" s="7"/>
      <c r="I272" s="7"/>
      <c r="J272" s="42"/>
    </row>
    <row r="273" spans="1:10" x14ac:dyDescent="0.35">
      <c r="A273" s="43">
        <f t="shared" si="23"/>
        <v>240</v>
      </c>
      <c r="B273" s="14"/>
      <c r="C273" s="14"/>
      <c r="D273" s="14"/>
      <c r="E273" s="14"/>
      <c r="F273" s="11"/>
      <c r="G273" s="10"/>
      <c r="H273" s="7"/>
      <c r="I273" s="7"/>
      <c r="J273" s="42"/>
    </row>
    <row r="274" spans="1:10" x14ac:dyDescent="0.35">
      <c r="A274" s="43">
        <f t="shared" si="23"/>
        <v>241</v>
      </c>
      <c r="B274" s="14"/>
      <c r="C274" s="14"/>
      <c r="D274" s="14"/>
      <c r="E274" s="14"/>
      <c r="F274" s="11"/>
      <c r="G274" s="10"/>
      <c r="H274" s="7"/>
      <c r="I274" s="7"/>
      <c r="J274" s="42"/>
    </row>
    <row r="275" spans="1:10" x14ac:dyDescent="0.35">
      <c r="A275" s="43">
        <f t="shared" si="23"/>
        <v>242</v>
      </c>
      <c r="B275" s="14"/>
      <c r="C275" s="14"/>
      <c r="D275" s="14"/>
      <c r="E275" s="14"/>
      <c r="F275" s="11"/>
      <c r="G275" s="10"/>
      <c r="H275" s="7"/>
      <c r="I275" s="7"/>
      <c r="J275" s="42"/>
    </row>
    <row r="276" spans="1:10" x14ac:dyDescent="0.35">
      <c r="A276" s="43">
        <f t="shared" si="23"/>
        <v>243</v>
      </c>
      <c r="B276" s="14"/>
      <c r="C276" s="14"/>
      <c r="D276" s="14"/>
      <c r="E276" s="14"/>
      <c r="F276" s="11"/>
      <c r="G276" s="10"/>
      <c r="H276" s="7"/>
      <c r="I276" s="7"/>
      <c r="J276" s="42"/>
    </row>
    <row r="277" spans="1:10" x14ac:dyDescent="0.35">
      <c r="A277" s="43">
        <f t="shared" si="23"/>
        <v>244</v>
      </c>
      <c r="B277" s="14"/>
      <c r="C277" s="14"/>
      <c r="D277" s="14"/>
      <c r="E277" s="14"/>
      <c r="F277" s="11"/>
      <c r="G277" s="10"/>
      <c r="H277" s="7"/>
      <c r="I277" s="7"/>
      <c r="J277" s="42"/>
    </row>
    <row r="278" spans="1:10" x14ac:dyDescent="0.35">
      <c r="A278" s="43">
        <f t="shared" si="23"/>
        <v>245</v>
      </c>
      <c r="B278" s="14"/>
      <c r="C278" s="14"/>
      <c r="D278" s="14"/>
      <c r="E278" s="14"/>
      <c r="F278" s="11"/>
      <c r="G278" s="10"/>
      <c r="H278" s="7"/>
      <c r="I278" s="7"/>
      <c r="J278" s="42"/>
    </row>
    <row r="279" spans="1:10" x14ac:dyDescent="0.35">
      <c r="A279" s="43">
        <f t="shared" si="23"/>
        <v>246</v>
      </c>
      <c r="B279" s="14"/>
      <c r="C279" s="14"/>
      <c r="D279" s="14"/>
      <c r="E279" s="14"/>
      <c r="F279" s="11"/>
      <c r="G279" s="10"/>
      <c r="H279" s="7"/>
      <c r="I279" s="7"/>
      <c r="J279" s="42"/>
    </row>
    <row r="280" spans="1:10" x14ac:dyDescent="0.35">
      <c r="A280" s="43">
        <f t="shared" si="23"/>
        <v>247</v>
      </c>
      <c r="B280" s="14"/>
      <c r="C280" s="14"/>
      <c r="D280" s="14"/>
      <c r="E280" s="14"/>
      <c r="F280" s="11"/>
      <c r="G280" s="10"/>
      <c r="H280" s="7"/>
      <c r="I280" s="7"/>
      <c r="J280" s="42"/>
    </row>
    <row r="281" spans="1:10" x14ac:dyDescent="0.35">
      <c r="A281" s="43">
        <f t="shared" si="23"/>
        <v>248</v>
      </c>
      <c r="B281" s="14"/>
      <c r="C281" s="14"/>
      <c r="D281" s="14"/>
      <c r="E281" s="14"/>
      <c r="F281" s="11"/>
      <c r="G281" s="10"/>
      <c r="H281" s="7"/>
      <c r="I281" s="7"/>
      <c r="J281" s="42"/>
    </row>
    <row r="282" spans="1:10" x14ac:dyDescent="0.35">
      <c r="A282" s="43">
        <f t="shared" si="23"/>
        <v>249</v>
      </c>
      <c r="B282" s="14"/>
      <c r="C282" s="14"/>
      <c r="D282" s="14"/>
      <c r="E282" s="14"/>
      <c r="F282" s="11"/>
      <c r="G282" s="10"/>
      <c r="H282" s="7"/>
      <c r="I282" s="7"/>
      <c r="J282" s="42"/>
    </row>
    <row r="283" spans="1:10" x14ac:dyDescent="0.35">
      <c r="A283" s="43">
        <f t="shared" si="23"/>
        <v>250</v>
      </c>
      <c r="B283" s="14"/>
      <c r="C283" s="14"/>
      <c r="D283" s="14"/>
      <c r="E283" s="14"/>
      <c r="F283" s="11"/>
      <c r="G283" s="10"/>
      <c r="H283" s="7"/>
      <c r="I283" s="7"/>
      <c r="J283" s="42"/>
    </row>
    <row r="284" spans="1:10" x14ac:dyDescent="0.35">
      <c r="A284" s="43">
        <f t="shared" si="23"/>
        <v>251</v>
      </c>
      <c r="B284" s="14"/>
      <c r="C284" s="14"/>
      <c r="D284" s="14"/>
      <c r="E284" s="14"/>
      <c r="F284" s="11"/>
      <c r="G284" s="10"/>
      <c r="H284" s="7"/>
      <c r="I284" s="7"/>
      <c r="J284" s="42"/>
    </row>
    <row r="285" spans="1:10" x14ac:dyDescent="0.35">
      <c r="A285" s="43">
        <f t="shared" si="23"/>
        <v>252</v>
      </c>
      <c r="B285" s="14"/>
      <c r="C285" s="14"/>
      <c r="D285" s="14"/>
      <c r="E285" s="14"/>
      <c r="F285" s="11"/>
      <c r="G285" s="10"/>
      <c r="H285" s="7"/>
      <c r="I285" s="7"/>
      <c r="J285" s="42"/>
    </row>
    <row r="286" spans="1:10" x14ac:dyDescent="0.35">
      <c r="A286" s="43">
        <f t="shared" si="23"/>
        <v>253</v>
      </c>
      <c r="B286" s="14"/>
      <c r="C286" s="14"/>
      <c r="D286" s="14"/>
      <c r="E286" s="14"/>
      <c r="F286" s="11"/>
      <c r="G286" s="10"/>
      <c r="H286" s="7"/>
      <c r="I286" s="7"/>
      <c r="J286" s="42"/>
    </row>
    <row r="287" spans="1:10" x14ac:dyDescent="0.35">
      <c r="A287" s="43">
        <f t="shared" si="23"/>
        <v>254</v>
      </c>
      <c r="B287" s="14"/>
      <c r="C287" s="14"/>
      <c r="D287" s="14"/>
      <c r="E287" s="14"/>
      <c r="F287" s="11"/>
      <c r="G287" s="10"/>
      <c r="H287" s="7"/>
      <c r="I287" s="7"/>
      <c r="J287" s="42"/>
    </row>
    <row r="288" spans="1:10" x14ac:dyDescent="0.35">
      <c r="A288" s="43">
        <f t="shared" si="23"/>
        <v>255</v>
      </c>
      <c r="B288" s="14"/>
      <c r="C288" s="14"/>
      <c r="D288" s="14"/>
      <c r="E288" s="14"/>
      <c r="F288" s="11"/>
      <c r="G288" s="10"/>
      <c r="H288" s="7"/>
      <c r="I288" s="7"/>
      <c r="J288" s="42"/>
    </row>
    <row r="289" spans="1:10" x14ac:dyDescent="0.35">
      <c r="A289" s="43">
        <f t="shared" si="23"/>
        <v>256</v>
      </c>
      <c r="B289" s="14"/>
      <c r="C289" s="14"/>
      <c r="D289" s="14"/>
      <c r="E289" s="14"/>
      <c r="F289" s="11"/>
      <c r="G289" s="10"/>
      <c r="H289" s="7"/>
      <c r="I289" s="7"/>
      <c r="J289" s="42"/>
    </row>
    <row r="290" spans="1:10" x14ac:dyDescent="0.35">
      <c r="A290" s="43">
        <f t="shared" si="23"/>
        <v>257</v>
      </c>
      <c r="B290" s="14"/>
      <c r="C290" s="14"/>
      <c r="D290" s="14"/>
      <c r="E290" s="14"/>
      <c r="F290" s="11"/>
      <c r="G290" s="10"/>
      <c r="H290" s="7"/>
      <c r="I290" s="7"/>
      <c r="J290" s="42"/>
    </row>
    <row r="291" spans="1:10" x14ac:dyDescent="0.35">
      <c r="A291" s="43">
        <f t="shared" si="23"/>
        <v>258</v>
      </c>
      <c r="B291" s="14"/>
      <c r="C291" s="14"/>
      <c r="D291" s="14"/>
      <c r="E291" s="14"/>
      <c r="F291" s="11"/>
      <c r="G291" s="10"/>
      <c r="H291" s="7"/>
      <c r="I291" s="7"/>
      <c r="J291" s="42"/>
    </row>
    <row r="292" spans="1:10" x14ac:dyDescent="0.35">
      <c r="A292" s="43">
        <f t="shared" ref="A292:A355" si="24">A291+1</f>
        <v>259</v>
      </c>
      <c r="B292" s="14"/>
      <c r="C292" s="14"/>
      <c r="D292" s="14"/>
      <c r="E292" s="14"/>
      <c r="F292" s="11"/>
      <c r="G292" s="10"/>
      <c r="H292" s="7"/>
      <c r="I292" s="7"/>
      <c r="J292" s="42"/>
    </row>
    <row r="293" spans="1:10" x14ac:dyDescent="0.35">
      <c r="A293" s="43">
        <f t="shared" si="24"/>
        <v>260</v>
      </c>
      <c r="B293" s="14"/>
      <c r="C293" s="14"/>
      <c r="D293" s="14"/>
      <c r="E293" s="14"/>
      <c r="F293" s="11"/>
      <c r="G293" s="10"/>
      <c r="H293" s="7"/>
      <c r="I293" s="7"/>
      <c r="J293" s="42"/>
    </row>
    <row r="294" spans="1:10" x14ac:dyDescent="0.35">
      <c r="A294" s="43">
        <f t="shared" si="24"/>
        <v>261</v>
      </c>
      <c r="B294" s="14"/>
      <c r="C294" s="14"/>
      <c r="D294" s="14"/>
      <c r="E294" s="14"/>
      <c r="F294" s="11"/>
      <c r="G294" s="10"/>
      <c r="H294" s="7"/>
      <c r="I294" s="7"/>
      <c r="J294" s="42"/>
    </row>
    <row r="295" spans="1:10" x14ac:dyDescent="0.35">
      <c r="A295" s="43">
        <f t="shared" si="24"/>
        <v>262</v>
      </c>
      <c r="B295" s="14"/>
      <c r="C295" s="14"/>
      <c r="D295" s="14"/>
      <c r="E295" s="14"/>
      <c r="F295" s="11"/>
      <c r="G295" s="10"/>
      <c r="H295" s="7"/>
      <c r="I295" s="7"/>
      <c r="J295" s="42"/>
    </row>
    <row r="296" spans="1:10" x14ac:dyDescent="0.35">
      <c r="A296" s="43">
        <f t="shared" si="24"/>
        <v>263</v>
      </c>
      <c r="B296" s="14"/>
      <c r="C296" s="14"/>
      <c r="D296" s="14"/>
      <c r="E296" s="14"/>
      <c r="F296" s="11"/>
      <c r="G296" s="10"/>
      <c r="H296" s="7"/>
      <c r="I296" s="7"/>
      <c r="J296" s="42"/>
    </row>
    <row r="297" spans="1:10" x14ac:dyDescent="0.35">
      <c r="A297" s="43">
        <f t="shared" si="24"/>
        <v>264</v>
      </c>
      <c r="B297" s="14"/>
      <c r="C297" s="14"/>
      <c r="D297" s="14"/>
      <c r="E297" s="14"/>
      <c r="F297" s="11"/>
      <c r="G297" s="10"/>
      <c r="H297" s="7"/>
      <c r="I297" s="7"/>
      <c r="J297" s="42"/>
    </row>
    <row r="298" spans="1:10" x14ac:dyDescent="0.35">
      <c r="A298" s="43">
        <f t="shared" si="24"/>
        <v>265</v>
      </c>
      <c r="B298" s="14"/>
      <c r="C298" s="14"/>
      <c r="D298" s="14"/>
      <c r="E298" s="14"/>
      <c r="F298" s="11"/>
      <c r="G298" s="10"/>
      <c r="H298" s="7"/>
      <c r="I298" s="7"/>
      <c r="J298" s="42"/>
    </row>
    <row r="299" spans="1:10" x14ac:dyDescent="0.35">
      <c r="A299" s="43">
        <f t="shared" si="24"/>
        <v>266</v>
      </c>
      <c r="B299" s="14"/>
      <c r="C299" s="14"/>
      <c r="D299" s="14"/>
      <c r="E299" s="14"/>
      <c r="F299" s="11"/>
      <c r="G299" s="10"/>
      <c r="H299" s="7"/>
      <c r="I299" s="7"/>
      <c r="J299" s="42"/>
    </row>
    <row r="300" spans="1:10" x14ac:dyDescent="0.35">
      <c r="A300" s="43">
        <f t="shared" si="24"/>
        <v>267</v>
      </c>
      <c r="B300" s="14"/>
      <c r="C300" s="14"/>
      <c r="D300" s="14"/>
      <c r="E300" s="14"/>
      <c r="F300" s="11"/>
      <c r="G300" s="10"/>
      <c r="H300" s="7"/>
      <c r="I300" s="7"/>
      <c r="J300" s="42"/>
    </row>
    <row r="301" spans="1:10" x14ac:dyDescent="0.35">
      <c r="A301" s="43">
        <f t="shared" si="24"/>
        <v>268</v>
      </c>
      <c r="B301" s="14"/>
      <c r="C301" s="14"/>
      <c r="D301" s="14"/>
      <c r="E301" s="14"/>
      <c r="F301" s="11"/>
      <c r="G301" s="10"/>
      <c r="H301" s="7"/>
      <c r="I301" s="7"/>
      <c r="J301" s="42"/>
    </row>
    <row r="302" spans="1:10" x14ac:dyDescent="0.35">
      <c r="A302" s="43">
        <f t="shared" si="24"/>
        <v>269</v>
      </c>
      <c r="B302" s="14"/>
      <c r="C302" s="14"/>
      <c r="D302" s="14"/>
      <c r="E302" s="14"/>
      <c r="F302" s="11"/>
      <c r="G302" s="10"/>
      <c r="H302" s="7"/>
      <c r="I302" s="7"/>
      <c r="J302" s="42"/>
    </row>
    <row r="303" spans="1:10" x14ac:dyDescent="0.35">
      <c r="A303" s="43">
        <f t="shared" si="24"/>
        <v>270</v>
      </c>
      <c r="B303" s="14"/>
      <c r="C303" s="14"/>
      <c r="D303" s="14"/>
      <c r="E303" s="14"/>
      <c r="F303" s="11"/>
      <c r="G303" s="10"/>
      <c r="H303" s="7"/>
      <c r="I303" s="7"/>
      <c r="J303" s="42"/>
    </row>
    <row r="304" spans="1:10" x14ac:dyDescent="0.35">
      <c r="A304" s="43">
        <f t="shared" si="24"/>
        <v>271</v>
      </c>
      <c r="B304" s="14"/>
      <c r="C304" s="14"/>
      <c r="D304" s="14"/>
      <c r="E304" s="14"/>
      <c r="F304" s="11"/>
      <c r="G304" s="10"/>
      <c r="H304" s="7"/>
      <c r="I304" s="7"/>
      <c r="J304" s="42"/>
    </row>
    <row r="305" spans="1:10" x14ac:dyDescent="0.35">
      <c r="A305" s="43">
        <f t="shared" si="24"/>
        <v>272</v>
      </c>
      <c r="B305" s="14"/>
      <c r="C305" s="14"/>
      <c r="D305" s="14"/>
      <c r="E305" s="14"/>
      <c r="F305" s="11"/>
      <c r="G305" s="10"/>
      <c r="H305" s="7"/>
      <c r="I305" s="7"/>
      <c r="J305" s="42"/>
    </row>
    <row r="306" spans="1:10" x14ac:dyDescent="0.35">
      <c r="A306" s="43">
        <f t="shared" si="24"/>
        <v>273</v>
      </c>
      <c r="B306" s="14"/>
      <c r="C306" s="14"/>
      <c r="D306" s="14"/>
      <c r="E306" s="14"/>
      <c r="F306" s="11"/>
      <c r="G306" s="10"/>
      <c r="H306" s="7"/>
      <c r="I306" s="7"/>
      <c r="J306" s="42"/>
    </row>
    <row r="307" spans="1:10" x14ac:dyDescent="0.35">
      <c r="A307" s="43">
        <f t="shared" si="24"/>
        <v>274</v>
      </c>
      <c r="B307" s="14"/>
      <c r="C307" s="14"/>
      <c r="D307" s="14"/>
      <c r="E307" s="14"/>
      <c r="F307" s="11"/>
      <c r="G307" s="10"/>
      <c r="H307" s="7"/>
      <c r="I307" s="7"/>
      <c r="J307" s="42"/>
    </row>
    <row r="308" spans="1:10" x14ac:dyDescent="0.35">
      <c r="A308" s="43">
        <f t="shared" si="24"/>
        <v>275</v>
      </c>
      <c r="B308" s="14"/>
      <c r="C308" s="14"/>
      <c r="D308" s="14"/>
      <c r="E308" s="14"/>
      <c r="F308" s="11"/>
      <c r="G308" s="10"/>
      <c r="H308" s="7"/>
      <c r="I308" s="7"/>
      <c r="J308" s="42"/>
    </row>
    <row r="309" spans="1:10" x14ac:dyDescent="0.35">
      <c r="A309" s="43">
        <f t="shared" si="24"/>
        <v>276</v>
      </c>
      <c r="B309" s="14"/>
      <c r="C309" s="14"/>
      <c r="D309" s="14"/>
      <c r="E309" s="14"/>
      <c r="F309" s="11"/>
      <c r="G309" s="10"/>
      <c r="H309" s="7"/>
      <c r="I309" s="7"/>
      <c r="J309" s="42"/>
    </row>
    <row r="310" spans="1:10" x14ac:dyDescent="0.35">
      <c r="A310" s="43">
        <f t="shared" si="24"/>
        <v>277</v>
      </c>
      <c r="B310" s="14"/>
      <c r="C310" s="14"/>
      <c r="D310" s="14"/>
      <c r="E310" s="14"/>
      <c r="F310" s="11"/>
      <c r="G310" s="10"/>
      <c r="H310" s="7"/>
      <c r="I310" s="7"/>
      <c r="J310" s="42"/>
    </row>
    <row r="311" spans="1:10" x14ac:dyDescent="0.35">
      <c r="A311" s="43">
        <f t="shared" si="24"/>
        <v>278</v>
      </c>
      <c r="B311" s="14"/>
      <c r="C311" s="14"/>
      <c r="D311" s="14"/>
      <c r="E311" s="14"/>
      <c r="F311" s="11"/>
      <c r="G311" s="10"/>
      <c r="H311" s="7"/>
      <c r="I311" s="7"/>
      <c r="J311" s="42"/>
    </row>
    <row r="312" spans="1:10" x14ac:dyDescent="0.35">
      <c r="A312" s="43">
        <f t="shared" si="24"/>
        <v>279</v>
      </c>
      <c r="B312" s="14"/>
      <c r="C312" s="14"/>
      <c r="D312" s="14"/>
      <c r="E312" s="14"/>
      <c r="F312" s="11"/>
      <c r="G312" s="10"/>
      <c r="H312" s="7"/>
      <c r="I312" s="7"/>
      <c r="J312" s="42"/>
    </row>
    <row r="313" spans="1:10" x14ac:dyDescent="0.35">
      <c r="A313" s="43">
        <f t="shared" si="24"/>
        <v>280</v>
      </c>
      <c r="B313" s="14"/>
      <c r="C313" s="14"/>
      <c r="D313" s="14"/>
      <c r="E313" s="14"/>
      <c r="F313" s="11"/>
      <c r="G313" s="10"/>
      <c r="H313" s="7"/>
      <c r="I313" s="7"/>
      <c r="J313" s="42"/>
    </row>
    <row r="314" spans="1:10" x14ac:dyDescent="0.35">
      <c r="A314" s="43">
        <f t="shared" si="24"/>
        <v>281</v>
      </c>
      <c r="B314" s="14"/>
      <c r="C314" s="14"/>
      <c r="D314" s="14"/>
      <c r="E314" s="14"/>
      <c r="F314" s="11"/>
      <c r="G314" s="10"/>
      <c r="H314" s="7"/>
      <c r="I314" s="7"/>
      <c r="J314" s="42"/>
    </row>
    <row r="315" spans="1:10" x14ac:dyDescent="0.35">
      <c r="A315" s="43">
        <f t="shared" si="24"/>
        <v>282</v>
      </c>
      <c r="B315" s="14"/>
      <c r="C315" s="14"/>
      <c r="D315" s="14"/>
      <c r="E315" s="14"/>
      <c r="F315" s="11"/>
      <c r="G315" s="10"/>
      <c r="H315" s="7"/>
      <c r="I315" s="7"/>
      <c r="J315" s="42"/>
    </row>
    <row r="316" spans="1:10" x14ac:dyDescent="0.35">
      <c r="A316" s="43">
        <f t="shared" si="24"/>
        <v>283</v>
      </c>
      <c r="B316" s="14"/>
      <c r="C316" s="14"/>
      <c r="D316" s="14"/>
      <c r="E316" s="14"/>
      <c r="F316" s="11"/>
      <c r="G316" s="10"/>
      <c r="H316" s="7"/>
      <c r="I316" s="7"/>
      <c r="J316" s="42"/>
    </row>
    <row r="317" spans="1:10" x14ac:dyDescent="0.35">
      <c r="A317" s="43">
        <f t="shared" si="24"/>
        <v>284</v>
      </c>
      <c r="B317" s="14"/>
      <c r="C317" s="14"/>
      <c r="D317" s="14"/>
      <c r="E317" s="14"/>
      <c r="F317" s="11"/>
      <c r="G317" s="10"/>
      <c r="H317" s="7"/>
      <c r="I317" s="7"/>
      <c r="J317" s="42"/>
    </row>
    <row r="318" spans="1:10" x14ac:dyDescent="0.35">
      <c r="A318" s="43">
        <f t="shared" si="24"/>
        <v>285</v>
      </c>
      <c r="B318" s="14"/>
      <c r="C318" s="14"/>
      <c r="D318" s="14"/>
      <c r="E318" s="14"/>
      <c r="F318" s="11"/>
      <c r="G318" s="10"/>
      <c r="H318" s="7"/>
      <c r="I318" s="7"/>
      <c r="J318" s="42"/>
    </row>
    <row r="319" spans="1:10" x14ac:dyDescent="0.35">
      <c r="A319" s="43">
        <f t="shared" si="24"/>
        <v>286</v>
      </c>
      <c r="B319" s="14"/>
      <c r="C319" s="14"/>
      <c r="D319" s="14"/>
      <c r="E319" s="14"/>
      <c r="F319" s="11"/>
      <c r="G319" s="10"/>
      <c r="H319" s="7"/>
      <c r="I319" s="7"/>
      <c r="J319" s="42"/>
    </row>
    <row r="320" spans="1:10" x14ac:dyDescent="0.35">
      <c r="A320" s="43">
        <f t="shared" si="24"/>
        <v>287</v>
      </c>
      <c r="B320" s="14"/>
      <c r="C320" s="14"/>
      <c r="D320" s="14"/>
      <c r="E320" s="14"/>
      <c r="F320" s="11"/>
      <c r="G320" s="10"/>
      <c r="H320" s="7"/>
      <c r="I320" s="7"/>
      <c r="J320" s="42"/>
    </row>
    <row r="321" spans="1:10" x14ac:dyDescent="0.35">
      <c r="A321" s="43">
        <f t="shared" si="24"/>
        <v>288</v>
      </c>
      <c r="B321" s="14"/>
      <c r="C321" s="14"/>
      <c r="D321" s="14"/>
      <c r="E321" s="14"/>
      <c r="F321" s="11"/>
      <c r="G321" s="10"/>
      <c r="H321" s="7"/>
      <c r="I321" s="7"/>
      <c r="J321" s="42"/>
    </row>
    <row r="322" spans="1:10" x14ac:dyDescent="0.35">
      <c r="A322" s="43">
        <f t="shared" si="24"/>
        <v>289</v>
      </c>
      <c r="B322" s="14"/>
      <c r="C322" s="14"/>
      <c r="D322" s="14"/>
      <c r="E322" s="14"/>
      <c r="F322" s="11"/>
      <c r="G322" s="10"/>
      <c r="H322" s="7"/>
      <c r="I322" s="7"/>
      <c r="J322" s="42"/>
    </row>
    <row r="323" spans="1:10" x14ac:dyDescent="0.35">
      <c r="A323" s="43">
        <f t="shared" si="24"/>
        <v>290</v>
      </c>
      <c r="B323" s="14"/>
      <c r="C323" s="14"/>
      <c r="D323" s="14"/>
      <c r="E323" s="14"/>
      <c r="F323" s="11"/>
      <c r="G323" s="10"/>
      <c r="H323" s="7"/>
      <c r="I323" s="7"/>
      <c r="J323" s="42"/>
    </row>
    <row r="324" spans="1:10" x14ac:dyDescent="0.35">
      <c r="A324" s="43">
        <f t="shared" si="24"/>
        <v>291</v>
      </c>
      <c r="B324" s="14"/>
      <c r="C324" s="14"/>
      <c r="D324" s="14"/>
      <c r="E324" s="14"/>
      <c r="F324" s="11"/>
      <c r="G324" s="10"/>
      <c r="H324" s="7"/>
      <c r="I324" s="7"/>
      <c r="J324" s="42"/>
    </row>
    <row r="325" spans="1:10" x14ac:dyDescent="0.35">
      <c r="A325" s="43">
        <f t="shared" si="24"/>
        <v>292</v>
      </c>
      <c r="B325" s="14"/>
      <c r="C325" s="14"/>
      <c r="D325" s="14"/>
      <c r="E325" s="14"/>
      <c r="F325" s="11"/>
      <c r="G325" s="10"/>
      <c r="H325" s="7"/>
      <c r="I325" s="7"/>
      <c r="J325" s="42"/>
    </row>
    <row r="326" spans="1:10" x14ac:dyDescent="0.35">
      <c r="A326" s="43">
        <f t="shared" si="24"/>
        <v>293</v>
      </c>
      <c r="B326" s="14"/>
      <c r="C326" s="14"/>
      <c r="D326" s="14"/>
      <c r="E326" s="14"/>
      <c r="F326" s="11"/>
      <c r="G326" s="10"/>
      <c r="H326" s="7"/>
      <c r="I326" s="7"/>
      <c r="J326" s="42"/>
    </row>
    <row r="327" spans="1:10" x14ac:dyDescent="0.35">
      <c r="A327" s="43">
        <f t="shared" si="24"/>
        <v>294</v>
      </c>
      <c r="B327" s="14"/>
      <c r="C327" s="14"/>
      <c r="D327" s="14"/>
      <c r="E327" s="14"/>
      <c r="F327" s="11"/>
      <c r="G327" s="10"/>
      <c r="H327" s="7"/>
      <c r="I327" s="7"/>
      <c r="J327" s="42"/>
    </row>
    <row r="328" spans="1:10" x14ac:dyDescent="0.35">
      <c r="A328" s="43">
        <f t="shared" si="24"/>
        <v>295</v>
      </c>
      <c r="B328" s="14"/>
      <c r="C328" s="14"/>
      <c r="D328" s="14"/>
      <c r="E328" s="14"/>
      <c r="F328" s="11"/>
      <c r="G328" s="10"/>
      <c r="H328" s="7"/>
      <c r="I328" s="7"/>
      <c r="J328" s="42"/>
    </row>
    <row r="329" spans="1:10" x14ac:dyDescent="0.35">
      <c r="A329" s="43">
        <f t="shared" si="24"/>
        <v>296</v>
      </c>
      <c r="B329" s="14"/>
      <c r="C329" s="14"/>
      <c r="D329" s="14"/>
      <c r="E329" s="14"/>
      <c r="F329" s="11"/>
      <c r="G329" s="10"/>
      <c r="H329" s="7"/>
      <c r="I329" s="7"/>
      <c r="J329" s="42"/>
    </row>
    <row r="330" spans="1:10" x14ac:dyDescent="0.35">
      <c r="A330" s="43">
        <f t="shared" si="24"/>
        <v>297</v>
      </c>
      <c r="B330" s="14"/>
      <c r="C330" s="14"/>
      <c r="D330" s="14"/>
      <c r="E330" s="14"/>
      <c r="F330" s="11"/>
      <c r="G330" s="10"/>
      <c r="H330" s="7"/>
      <c r="I330" s="7"/>
      <c r="J330" s="42"/>
    </row>
    <row r="331" spans="1:10" x14ac:dyDescent="0.35">
      <c r="A331" s="43">
        <f t="shared" si="24"/>
        <v>298</v>
      </c>
      <c r="B331" s="14"/>
      <c r="C331" s="14"/>
      <c r="D331" s="14"/>
      <c r="E331" s="14"/>
      <c r="F331" s="11"/>
      <c r="G331" s="10"/>
      <c r="H331" s="7"/>
      <c r="I331" s="7"/>
      <c r="J331" s="42"/>
    </row>
    <row r="332" spans="1:10" x14ac:dyDescent="0.35">
      <c r="A332" s="43">
        <f t="shared" si="24"/>
        <v>299</v>
      </c>
      <c r="B332" s="14"/>
      <c r="C332" s="14"/>
      <c r="D332" s="14"/>
      <c r="E332" s="14"/>
      <c r="F332" s="11"/>
      <c r="G332" s="10"/>
      <c r="H332" s="7"/>
      <c r="I332" s="7"/>
      <c r="J332" s="42"/>
    </row>
    <row r="333" spans="1:10" x14ac:dyDescent="0.35">
      <c r="A333" s="43">
        <f t="shared" si="24"/>
        <v>300</v>
      </c>
      <c r="B333" s="14"/>
      <c r="C333" s="14"/>
      <c r="D333" s="14"/>
      <c r="E333" s="14"/>
      <c r="F333" s="11"/>
      <c r="G333" s="10"/>
      <c r="H333" s="7"/>
      <c r="I333" s="7"/>
      <c r="J333" s="42"/>
    </row>
    <row r="334" spans="1:10" x14ac:dyDescent="0.35">
      <c r="A334" s="43">
        <f t="shared" si="24"/>
        <v>301</v>
      </c>
      <c r="B334" s="14"/>
      <c r="C334" s="14"/>
      <c r="D334" s="14"/>
      <c r="E334" s="14"/>
      <c r="F334" s="11"/>
      <c r="G334" s="10"/>
      <c r="H334" s="7"/>
      <c r="I334" s="7"/>
      <c r="J334" s="42"/>
    </row>
    <row r="335" spans="1:10" x14ac:dyDescent="0.35">
      <c r="A335" s="43">
        <f t="shared" si="24"/>
        <v>302</v>
      </c>
      <c r="B335" s="14"/>
      <c r="C335" s="14"/>
      <c r="D335" s="14"/>
      <c r="E335" s="14"/>
      <c r="F335" s="11"/>
      <c r="G335" s="10"/>
      <c r="H335" s="7"/>
      <c r="I335" s="7"/>
      <c r="J335" s="42"/>
    </row>
    <row r="336" spans="1:10" x14ac:dyDescent="0.35">
      <c r="A336" s="43">
        <f t="shared" si="24"/>
        <v>303</v>
      </c>
      <c r="B336" s="14"/>
      <c r="C336" s="14"/>
      <c r="D336" s="14"/>
      <c r="E336" s="14"/>
      <c r="F336" s="11"/>
      <c r="G336" s="10"/>
      <c r="H336" s="7"/>
      <c r="I336" s="7"/>
      <c r="J336" s="42"/>
    </row>
    <row r="337" spans="1:10" x14ac:dyDescent="0.35">
      <c r="A337" s="43">
        <f t="shared" si="24"/>
        <v>304</v>
      </c>
      <c r="B337" s="14"/>
      <c r="C337" s="14"/>
      <c r="D337" s="14"/>
      <c r="E337" s="14"/>
      <c r="F337" s="11"/>
      <c r="G337" s="10"/>
      <c r="H337" s="7"/>
      <c r="I337" s="7"/>
      <c r="J337" s="42"/>
    </row>
    <row r="338" spans="1:10" x14ac:dyDescent="0.35">
      <c r="A338" s="43">
        <f t="shared" si="24"/>
        <v>305</v>
      </c>
      <c r="B338" s="14"/>
      <c r="C338" s="14"/>
      <c r="D338" s="14"/>
      <c r="E338" s="14"/>
      <c r="F338" s="11"/>
      <c r="G338" s="10"/>
      <c r="H338" s="7"/>
      <c r="I338" s="7"/>
      <c r="J338" s="42"/>
    </row>
    <row r="339" spans="1:10" x14ac:dyDescent="0.35">
      <c r="A339" s="43">
        <f t="shared" si="24"/>
        <v>306</v>
      </c>
      <c r="B339" s="14"/>
      <c r="C339" s="14"/>
      <c r="D339" s="14"/>
      <c r="E339" s="14"/>
      <c r="F339" s="11"/>
      <c r="G339" s="10"/>
      <c r="H339" s="7"/>
      <c r="I339" s="7"/>
      <c r="J339" s="42"/>
    </row>
    <row r="340" spans="1:10" x14ac:dyDescent="0.35">
      <c r="A340" s="43">
        <f t="shared" si="24"/>
        <v>307</v>
      </c>
      <c r="B340" s="14"/>
      <c r="C340" s="14"/>
      <c r="D340" s="14"/>
      <c r="E340" s="14"/>
      <c r="F340" s="11"/>
      <c r="G340" s="10"/>
      <c r="H340" s="7"/>
      <c r="I340" s="7"/>
      <c r="J340" s="42"/>
    </row>
    <row r="341" spans="1:10" x14ac:dyDescent="0.35">
      <c r="A341" s="43">
        <f t="shared" si="24"/>
        <v>308</v>
      </c>
      <c r="B341" s="14"/>
      <c r="C341" s="14"/>
      <c r="D341" s="14"/>
      <c r="E341" s="14"/>
      <c r="F341" s="11"/>
      <c r="G341" s="10"/>
      <c r="H341" s="7"/>
      <c r="I341" s="7"/>
      <c r="J341" s="42"/>
    </row>
    <row r="342" spans="1:10" x14ac:dyDescent="0.35">
      <c r="A342" s="43">
        <f t="shared" si="24"/>
        <v>309</v>
      </c>
      <c r="B342" s="14"/>
      <c r="C342" s="14"/>
      <c r="D342" s="14"/>
      <c r="E342" s="14"/>
      <c r="F342" s="11"/>
      <c r="G342" s="10"/>
      <c r="H342" s="7"/>
      <c r="I342" s="7"/>
      <c r="J342" s="42"/>
    </row>
    <row r="343" spans="1:10" x14ac:dyDescent="0.35">
      <c r="A343" s="43">
        <f t="shared" si="24"/>
        <v>310</v>
      </c>
      <c r="B343" s="14"/>
      <c r="C343" s="14"/>
      <c r="D343" s="14"/>
      <c r="E343" s="14"/>
      <c r="F343" s="11"/>
      <c r="G343" s="10"/>
      <c r="H343" s="7"/>
      <c r="I343" s="7"/>
      <c r="J343" s="42"/>
    </row>
    <row r="344" spans="1:10" x14ac:dyDescent="0.35">
      <c r="A344" s="43">
        <f t="shared" si="24"/>
        <v>311</v>
      </c>
      <c r="B344" s="14"/>
      <c r="C344" s="14"/>
      <c r="D344" s="14"/>
      <c r="E344" s="14"/>
      <c r="F344" s="11"/>
      <c r="G344" s="10"/>
      <c r="H344" s="7"/>
      <c r="I344" s="7"/>
      <c r="J344" s="42"/>
    </row>
    <row r="345" spans="1:10" x14ac:dyDescent="0.35">
      <c r="A345" s="43">
        <f t="shared" si="24"/>
        <v>312</v>
      </c>
      <c r="B345" s="14"/>
      <c r="C345" s="14"/>
      <c r="D345" s="14"/>
      <c r="E345" s="14"/>
      <c r="F345" s="11"/>
      <c r="G345" s="10"/>
      <c r="H345" s="7"/>
      <c r="I345" s="7"/>
      <c r="J345" s="42"/>
    </row>
    <row r="346" spans="1:10" x14ac:dyDescent="0.35">
      <c r="A346" s="43">
        <f t="shared" si="24"/>
        <v>313</v>
      </c>
      <c r="B346" s="14"/>
      <c r="C346" s="14"/>
      <c r="D346" s="14"/>
      <c r="E346" s="14"/>
      <c r="F346" s="11"/>
      <c r="G346" s="10"/>
      <c r="H346" s="7"/>
      <c r="I346" s="7"/>
      <c r="J346" s="42"/>
    </row>
    <row r="347" spans="1:10" x14ac:dyDescent="0.35">
      <c r="A347" s="43">
        <f t="shared" si="24"/>
        <v>314</v>
      </c>
      <c r="B347" s="14"/>
      <c r="C347" s="14"/>
      <c r="D347" s="14"/>
      <c r="E347" s="14"/>
      <c r="F347" s="11"/>
      <c r="G347" s="10"/>
      <c r="H347" s="7"/>
      <c r="I347" s="7"/>
      <c r="J347" s="42"/>
    </row>
    <row r="348" spans="1:10" x14ac:dyDescent="0.35">
      <c r="A348" s="43">
        <f t="shared" si="24"/>
        <v>315</v>
      </c>
      <c r="B348" s="14"/>
      <c r="C348" s="14"/>
      <c r="D348" s="14"/>
      <c r="E348" s="14"/>
      <c r="F348" s="11"/>
      <c r="G348" s="10"/>
      <c r="H348" s="7"/>
      <c r="I348" s="7"/>
      <c r="J348" s="42"/>
    </row>
    <row r="349" spans="1:10" x14ac:dyDescent="0.35">
      <c r="A349" s="43">
        <f t="shared" si="24"/>
        <v>316</v>
      </c>
      <c r="B349" s="14"/>
      <c r="C349" s="14"/>
      <c r="D349" s="14"/>
      <c r="E349" s="14"/>
      <c r="F349" s="11"/>
      <c r="G349" s="10"/>
      <c r="H349" s="7"/>
      <c r="I349" s="7"/>
      <c r="J349" s="42"/>
    </row>
    <row r="350" spans="1:10" x14ac:dyDescent="0.35">
      <c r="A350" s="43">
        <f t="shared" si="24"/>
        <v>317</v>
      </c>
      <c r="B350" s="14"/>
      <c r="C350" s="14"/>
      <c r="D350" s="14"/>
      <c r="E350" s="14"/>
      <c r="F350" s="11"/>
      <c r="G350" s="10"/>
      <c r="H350" s="7"/>
      <c r="I350" s="7"/>
      <c r="J350" s="42"/>
    </row>
    <row r="351" spans="1:10" x14ac:dyDescent="0.35">
      <c r="A351" s="43">
        <f t="shared" si="24"/>
        <v>318</v>
      </c>
      <c r="B351" s="14"/>
      <c r="C351" s="14"/>
      <c r="D351" s="14"/>
      <c r="E351" s="14"/>
      <c r="F351" s="11"/>
      <c r="G351" s="10"/>
      <c r="H351" s="7"/>
      <c r="I351" s="7"/>
      <c r="J351" s="42"/>
    </row>
    <row r="352" spans="1:10" x14ac:dyDescent="0.35">
      <c r="A352" s="43">
        <f t="shared" si="24"/>
        <v>319</v>
      </c>
      <c r="B352" s="14"/>
      <c r="C352" s="14"/>
      <c r="D352" s="14"/>
      <c r="E352" s="14"/>
      <c r="F352" s="11"/>
      <c r="G352" s="10"/>
      <c r="H352" s="7"/>
      <c r="I352" s="7"/>
      <c r="J352" s="42"/>
    </row>
    <row r="353" spans="1:10" x14ac:dyDescent="0.35">
      <c r="A353" s="43">
        <f t="shared" si="24"/>
        <v>320</v>
      </c>
      <c r="B353" s="14"/>
      <c r="C353" s="14"/>
      <c r="D353" s="14"/>
      <c r="E353" s="14"/>
      <c r="F353" s="11"/>
      <c r="G353" s="10"/>
      <c r="H353" s="7"/>
      <c r="I353" s="7"/>
      <c r="J353" s="42"/>
    </row>
    <row r="354" spans="1:10" x14ac:dyDescent="0.35">
      <c r="A354" s="43">
        <f t="shared" si="24"/>
        <v>321</v>
      </c>
      <c r="B354" s="14"/>
      <c r="C354" s="14"/>
      <c r="D354" s="14"/>
      <c r="E354" s="14"/>
      <c r="F354" s="11"/>
      <c r="G354" s="10"/>
      <c r="H354" s="7"/>
      <c r="I354" s="7"/>
      <c r="J354" s="42"/>
    </row>
    <row r="355" spans="1:10" x14ac:dyDescent="0.35">
      <c r="A355" s="43">
        <f t="shared" si="24"/>
        <v>322</v>
      </c>
      <c r="B355" s="14"/>
      <c r="C355" s="14"/>
      <c r="D355" s="14"/>
      <c r="E355" s="14"/>
      <c r="F355" s="11"/>
      <c r="G355" s="10"/>
      <c r="H355" s="7"/>
      <c r="I355" s="7"/>
      <c r="J355" s="42"/>
    </row>
    <row r="356" spans="1:10" x14ac:dyDescent="0.35">
      <c r="A356" s="43">
        <f t="shared" ref="A356:A419" si="25">A355+1</f>
        <v>323</v>
      </c>
      <c r="B356" s="14"/>
      <c r="C356" s="14"/>
      <c r="D356" s="14"/>
      <c r="E356" s="14"/>
      <c r="F356" s="11"/>
      <c r="G356" s="10"/>
      <c r="H356" s="7"/>
      <c r="I356" s="7"/>
      <c r="J356" s="42"/>
    </row>
    <row r="357" spans="1:10" x14ac:dyDescent="0.35">
      <c r="A357" s="43">
        <f t="shared" si="25"/>
        <v>324</v>
      </c>
      <c r="B357" s="14"/>
      <c r="C357" s="14"/>
      <c r="D357" s="14"/>
      <c r="E357" s="14"/>
      <c r="F357" s="11"/>
      <c r="G357" s="10"/>
      <c r="H357" s="7"/>
      <c r="I357" s="7"/>
      <c r="J357" s="42"/>
    </row>
    <row r="358" spans="1:10" x14ac:dyDescent="0.35">
      <c r="A358" s="43">
        <f t="shared" si="25"/>
        <v>325</v>
      </c>
      <c r="B358" s="14"/>
      <c r="C358" s="14"/>
      <c r="D358" s="14"/>
      <c r="E358" s="14"/>
      <c r="F358" s="11"/>
      <c r="G358" s="10"/>
      <c r="H358" s="7"/>
      <c r="I358" s="7"/>
      <c r="J358" s="42"/>
    </row>
    <row r="359" spans="1:10" x14ac:dyDescent="0.35">
      <c r="A359" s="43">
        <f t="shared" si="25"/>
        <v>326</v>
      </c>
      <c r="B359" s="14"/>
      <c r="C359" s="14"/>
      <c r="D359" s="14"/>
      <c r="E359" s="14"/>
      <c r="F359" s="11"/>
      <c r="G359" s="10"/>
      <c r="H359" s="7"/>
      <c r="I359" s="7"/>
      <c r="J359" s="42"/>
    </row>
    <row r="360" spans="1:10" x14ac:dyDescent="0.35">
      <c r="A360" s="43">
        <f t="shared" si="25"/>
        <v>327</v>
      </c>
      <c r="B360" s="14"/>
      <c r="C360" s="14"/>
      <c r="D360" s="14"/>
      <c r="E360" s="14"/>
      <c r="F360" s="11"/>
      <c r="G360" s="10"/>
      <c r="H360" s="7"/>
      <c r="I360" s="7"/>
      <c r="J360" s="42"/>
    </row>
    <row r="361" spans="1:10" x14ac:dyDescent="0.35">
      <c r="A361" s="43">
        <f t="shared" si="25"/>
        <v>328</v>
      </c>
      <c r="B361" s="14"/>
      <c r="C361" s="14"/>
      <c r="D361" s="14"/>
      <c r="E361" s="14"/>
      <c r="F361" s="11"/>
      <c r="G361" s="10"/>
      <c r="H361" s="7"/>
      <c r="I361" s="7"/>
      <c r="J361" s="42"/>
    </row>
    <row r="362" spans="1:10" x14ac:dyDescent="0.35">
      <c r="A362" s="43">
        <f t="shared" si="25"/>
        <v>329</v>
      </c>
      <c r="B362" s="14"/>
      <c r="C362" s="14"/>
      <c r="D362" s="14"/>
      <c r="E362" s="14"/>
      <c r="F362" s="11"/>
      <c r="G362" s="10"/>
      <c r="H362" s="7"/>
      <c r="I362" s="7"/>
      <c r="J362" s="42"/>
    </row>
    <row r="363" spans="1:10" x14ac:dyDescent="0.35">
      <c r="A363" s="43">
        <f t="shared" si="25"/>
        <v>330</v>
      </c>
      <c r="B363" s="14"/>
      <c r="C363" s="14"/>
      <c r="D363" s="14"/>
      <c r="E363" s="14"/>
      <c r="F363" s="11"/>
      <c r="G363" s="10"/>
      <c r="H363" s="7"/>
      <c r="I363" s="7"/>
      <c r="J363" s="42"/>
    </row>
    <row r="364" spans="1:10" x14ac:dyDescent="0.35">
      <c r="A364" s="43">
        <f t="shared" si="25"/>
        <v>331</v>
      </c>
      <c r="B364" s="14"/>
      <c r="C364" s="14"/>
      <c r="D364" s="14"/>
      <c r="E364" s="14"/>
      <c r="F364" s="11"/>
      <c r="G364" s="10"/>
      <c r="H364" s="7"/>
      <c r="I364" s="7"/>
      <c r="J364" s="42"/>
    </row>
    <row r="365" spans="1:10" x14ac:dyDescent="0.35">
      <c r="A365" s="43">
        <f t="shared" si="25"/>
        <v>332</v>
      </c>
      <c r="B365" s="14"/>
      <c r="C365" s="14"/>
      <c r="D365" s="14"/>
      <c r="E365" s="14"/>
      <c r="F365" s="11"/>
      <c r="G365" s="10"/>
      <c r="H365" s="7"/>
      <c r="I365" s="7"/>
      <c r="J365" s="42"/>
    </row>
    <row r="366" spans="1:10" x14ac:dyDescent="0.35">
      <c r="A366" s="43">
        <f t="shared" si="25"/>
        <v>333</v>
      </c>
      <c r="B366" s="14"/>
      <c r="C366" s="14"/>
      <c r="D366" s="14"/>
      <c r="E366" s="14"/>
      <c r="F366" s="11"/>
      <c r="G366" s="10"/>
      <c r="H366" s="7"/>
      <c r="I366" s="7"/>
      <c r="J366" s="42"/>
    </row>
    <row r="367" spans="1:10" x14ac:dyDescent="0.35">
      <c r="A367" s="43">
        <f t="shared" si="25"/>
        <v>334</v>
      </c>
      <c r="B367" s="14"/>
      <c r="C367" s="14"/>
      <c r="D367" s="14"/>
      <c r="E367" s="14"/>
      <c r="F367" s="11"/>
      <c r="G367" s="10"/>
      <c r="H367" s="7"/>
      <c r="I367" s="7"/>
      <c r="J367" s="42"/>
    </row>
    <row r="368" spans="1:10" x14ac:dyDescent="0.35">
      <c r="A368" s="43">
        <f t="shared" si="25"/>
        <v>335</v>
      </c>
      <c r="B368" s="14"/>
      <c r="C368" s="14"/>
      <c r="D368" s="14"/>
      <c r="E368" s="14"/>
      <c r="F368" s="11"/>
      <c r="G368" s="10"/>
      <c r="H368" s="7"/>
      <c r="I368" s="7"/>
      <c r="J368" s="42"/>
    </row>
    <row r="369" spans="1:10" x14ac:dyDescent="0.35">
      <c r="A369" s="43">
        <f t="shared" si="25"/>
        <v>336</v>
      </c>
      <c r="B369" s="14"/>
      <c r="C369" s="14"/>
      <c r="D369" s="14"/>
      <c r="E369" s="14"/>
      <c r="F369" s="11"/>
      <c r="G369" s="10"/>
      <c r="H369" s="7"/>
      <c r="I369" s="7"/>
      <c r="J369" s="42"/>
    </row>
    <row r="370" spans="1:10" x14ac:dyDescent="0.35">
      <c r="A370" s="43">
        <f t="shared" si="25"/>
        <v>337</v>
      </c>
      <c r="B370" s="14"/>
      <c r="C370" s="14"/>
      <c r="D370" s="14"/>
      <c r="E370" s="14"/>
      <c r="F370" s="11"/>
      <c r="G370" s="10"/>
      <c r="H370" s="7"/>
      <c r="I370" s="7"/>
      <c r="J370" s="42"/>
    </row>
    <row r="371" spans="1:10" x14ac:dyDescent="0.35">
      <c r="A371" s="43">
        <f t="shared" si="25"/>
        <v>338</v>
      </c>
      <c r="B371" s="14"/>
      <c r="C371" s="14"/>
      <c r="D371" s="14"/>
      <c r="E371" s="14"/>
      <c r="F371" s="11"/>
      <c r="G371" s="10"/>
      <c r="H371" s="7"/>
      <c r="I371" s="7"/>
      <c r="J371" s="42"/>
    </row>
    <row r="372" spans="1:10" x14ac:dyDescent="0.35">
      <c r="A372" s="43">
        <f t="shared" si="25"/>
        <v>339</v>
      </c>
      <c r="B372" s="14"/>
      <c r="C372" s="14"/>
      <c r="D372" s="14"/>
      <c r="E372" s="14"/>
      <c r="F372" s="11"/>
      <c r="G372" s="10"/>
      <c r="H372" s="7"/>
      <c r="I372" s="7"/>
      <c r="J372" s="42"/>
    </row>
    <row r="373" spans="1:10" x14ac:dyDescent="0.35">
      <c r="A373" s="43">
        <f t="shared" si="25"/>
        <v>340</v>
      </c>
      <c r="B373" s="14"/>
      <c r="C373" s="14"/>
      <c r="D373" s="14"/>
      <c r="E373" s="14"/>
      <c r="F373" s="11"/>
      <c r="G373" s="10"/>
      <c r="H373" s="7"/>
      <c r="I373" s="7"/>
      <c r="J373" s="42"/>
    </row>
    <row r="374" spans="1:10" x14ac:dyDescent="0.35">
      <c r="A374" s="43">
        <f t="shared" si="25"/>
        <v>341</v>
      </c>
      <c r="B374" s="14"/>
      <c r="C374" s="14"/>
      <c r="D374" s="14"/>
      <c r="E374" s="14"/>
      <c r="F374" s="11"/>
      <c r="G374" s="10"/>
      <c r="H374" s="7"/>
      <c r="I374" s="7"/>
      <c r="J374" s="42"/>
    </row>
    <row r="375" spans="1:10" x14ac:dyDescent="0.35">
      <c r="A375" s="43">
        <f t="shared" si="25"/>
        <v>342</v>
      </c>
      <c r="B375" s="14"/>
      <c r="C375" s="14"/>
      <c r="D375" s="14"/>
      <c r="E375" s="14"/>
      <c r="F375" s="11"/>
      <c r="G375" s="10"/>
      <c r="H375" s="7"/>
      <c r="I375" s="7"/>
      <c r="J375" s="42"/>
    </row>
    <row r="376" spans="1:10" x14ac:dyDescent="0.35">
      <c r="A376" s="43">
        <f t="shared" si="25"/>
        <v>343</v>
      </c>
      <c r="B376" s="14"/>
      <c r="C376" s="14"/>
      <c r="D376" s="14"/>
      <c r="E376" s="14"/>
      <c r="F376" s="11"/>
      <c r="G376" s="10"/>
      <c r="H376" s="7"/>
      <c r="I376" s="7"/>
      <c r="J376" s="42"/>
    </row>
    <row r="377" spans="1:10" x14ac:dyDescent="0.35">
      <c r="A377" s="43">
        <f t="shared" si="25"/>
        <v>344</v>
      </c>
      <c r="B377" s="14"/>
      <c r="C377" s="14"/>
      <c r="D377" s="14"/>
      <c r="E377" s="14"/>
      <c r="F377" s="11"/>
      <c r="G377" s="10"/>
      <c r="H377" s="7"/>
      <c r="I377" s="7"/>
      <c r="J377" s="42"/>
    </row>
    <row r="378" spans="1:10" x14ac:dyDescent="0.35">
      <c r="A378" s="43">
        <f t="shared" si="25"/>
        <v>345</v>
      </c>
      <c r="B378" s="14"/>
      <c r="C378" s="14"/>
      <c r="D378" s="14"/>
      <c r="E378" s="14"/>
      <c r="F378" s="11"/>
      <c r="G378" s="10"/>
      <c r="H378" s="7"/>
      <c r="I378" s="7"/>
      <c r="J378" s="42"/>
    </row>
    <row r="379" spans="1:10" x14ac:dyDescent="0.35">
      <c r="A379" s="43">
        <f t="shared" si="25"/>
        <v>346</v>
      </c>
      <c r="B379" s="14"/>
      <c r="C379" s="14"/>
      <c r="D379" s="14"/>
      <c r="E379" s="14"/>
      <c r="F379" s="11"/>
      <c r="G379" s="10"/>
      <c r="H379" s="7"/>
      <c r="I379" s="7"/>
      <c r="J379" s="42"/>
    </row>
    <row r="380" spans="1:10" x14ac:dyDescent="0.35">
      <c r="A380" s="43">
        <f t="shared" si="25"/>
        <v>347</v>
      </c>
      <c r="B380" s="14"/>
      <c r="C380" s="14"/>
      <c r="D380" s="14"/>
      <c r="E380" s="14"/>
      <c r="F380" s="11"/>
      <c r="G380" s="10"/>
      <c r="H380" s="7"/>
      <c r="I380" s="7"/>
      <c r="J380" s="42"/>
    </row>
    <row r="381" spans="1:10" x14ac:dyDescent="0.35">
      <c r="A381" s="43">
        <f t="shared" si="25"/>
        <v>348</v>
      </c>
      <c r="B381" s="14"/>
      <c r="C381" s="14"/>
      <c r="D381" s="14"/>
      <c r="E381" s="14"/>
      <c r="F381" s="11"/>
      <c r="G381" s="10"/>
      <c r="H381" s="7"/>
      <c r="I381" s="7"/>
      <c r="J381" s="42"/>
    </row>
    <row r="382" spans="1:10" x14ac:dyDescent="0.35">
      <c r="A382" s="43">
        <f t="shared" si="25"/>
        <v>349</v>
      </c>
      <c r="B382" s="14"/>
      <c r="C382" s="14"/>
      <c r="D382" s="14"/>
      <c r="E382" s="14"/>
      <c r="F382" s="11"/>
      <c r="G382" s="10"/>
      <c r="H382" s="7"/>
      <c r="I382" s="7"/>
      <c r="J382" s="42"/>
    </row>
    <row r="383" spans="1:10" x14ac:dyDescent="0.35">
      <c r="A383" s="43">
        <f t="shared" si="25"/>
        <v>350</v>
      </c>
      <c r="B383" s="14"/>
      <c r="C383" s="14"/>
      <c r="D383" s="14"/>
      <c r="E383" s="14"/>
      <c r="F383" s="11"/>
      <c r="G383" s="10"/>
      <c r="H383" s="7"/>
      <c r="I383" s="7"/>
      <c r="J383" s="42"/>
    </row>
    <row r="384" spans="1:10" x14ac:dyDescent="0.35">
      <c r="A384" s="43">
        <f t="shared" si="25"/>
        <v>351</v>
      </c>
      <c r="B384" s="14"/>
      <c r="C384" s="14"/>
      <c r="D384" s="14"/>
      <c r="E384" s="14"/>
      <c r="F384" s="11"/>
      <c r="G384" s="10"/>
      <c r="H384" s="7"/>
      <c r="I384" s="7"/>
      <c r="J384" s="42"/>
    </row>
    <row r="385" spans="1:10" x14ac:dyDescent="0.35">
      <c r="A385" s="43">
        <f t="shared" si="25"/>
        <v>352</v>
      </c>
      <c r="B385" s="14"/>
      <c r="C385" s="14"/>
      <c r="D385" s="14"/>
      <c r="E385" s="14"/>
      <c r="F385" s="11"/>
      <c r="G385" s="10"/>
      <c r="H385" s="7"/>
      <c r="I385" s="7"/>
      <c r="J385" s="42"/>
    </row>
    <row r="386" spans="1:10" x14ac:dyDescent="0.35">
      <c r="A386" s="43">
        <f t="shared" si="25"/>
        <v>353</v>
      </c>
      <c r="B386" s="14"/>
      <c r="C386" s="14"/>
      <c r="D386" s="14"/>
      <c r="E386" s="14"/>
      <c r="F386" s="11"/>
      <c r="G386" s="10"/>
      <c r="H386" s="7"/>
      <c r="I386" s="7"/>
      <c r="J386" s="42"/>
    </row>
    <row r="387" spans="1:10" x14ac:dyDescent="0.35">
      <c r="A387" s="43">
        <f t="shared" si="25"/>
        <v>354</v>
      </c>
      <c r="B387" s="14"/>
      <c r="C387" s="14"/>
      <c r="D387" s="14"/>
      <c r="E387" s="14"/>
      <c r="F387" s="11"/>
      <c r="G387" s="10"/>
      <c r="H387" s="7"/>
      <c r="I387" s="7"/>
      <c r="J387" s="42"/>
    </row>
    <row r="388" spans="1:10" x14ac:dyDescent="0.35">
      <c r="A388" s="43">
        <f t="shared" si="25"/>
        <v>355</v>
      </c>
      <c r="B388" s="14"/>
      <c r="C388" s="14"/>
      <c r="D388" s="14"/>
      <c r="E388" s="14"/>
      <c r="F388" s="11"/>
      <c r="G388" s="10"/>
      <c r="H388" s="7"/>
      <c r="I388" s="7"/>
      <c r="J388" s="42"/>
    </row>
    <row r="389" spans="1:10" x14ac:dyDescent="0.35">
      <c r="A389" s="43">
        <f t="shared" si="25"/>
        <v>356</v>
      </c>
      <c r="B389" s="14"/>
      <c r="C389" s="14"/>
      <c r="D389" s="14"/>
      <c r="E389" s="14"/>
      <c r="F389" s="11"/>
      <c r="G389" s="10"/>
      <c r="H389" s="7"/>
      <c r="I389" s="7"/>
      <c r="J389" s="42"/>
    </row>
    <row r="390" spans="1:10" x14ac:dyDescent="0.35">
      <c r="A390" s="43">
        <f t="shared" si="25"/>
        <v>357</v>
      </c>
      <c r="B390" s="14"/>
      <c r="C390" s="14"/>
      <c r="D390" s="14"/>
      <c r="E390" s="14"/>
      <c r="F390" s="11"/>
      <c r="G390" s="10"/>
      <c r="H390" s="7"/>
      <c r="I390" s="7"/>
      <c r="J390" s="42"/>
    </row>
    <row r="391" spans="1:10" x14ac:dyDescent="0.35">
      <c r="A391" s="43">
        <f t="shared" si="25"/>
        <v>358</v>
      </c>
      <c r="B391" s="14"/>
      <c r="C391" s="14"/>
      <c r="D391" s="14"/>
      <c r="E391" s="14"/>
      <c r="F391" s="11"/>
      <c r="G391" s="10"/>
      <c r="H391" s="7"/>
      <c r="I391" s="7"/>
      <c r="J391" s="42"/>
    </row>
    <row r="392" spans="1:10" x14ac:dyDescent="0.35">
      <c r="A392" s="43">
        <f t="shared" si="25"/>
        <v>359</v>
      </c>
      <c r="B392" s="14"/>
      <c r="C392" s="14"/>
      <c r="D392" s="14"/>
      <c r="E392" s="14"/>
      <c r="F392" s="11"/>
      <c r="G392" s="10"/>
      <c r="H392" s="7"/>
      <c r="I392" s="7"/>
      <c r="J392" s="42"/>
    </row>
    <row r="393" spans="1:10" x14ac:dyDescent="0.35">
      <c r="A393" s="43">
        <f t="shared" si="25"/>
        <v>360</v>
      </c>
      <c r="B393" s="14"/>
      <c r="C393" s="14"/>
      <c r="D393" s="14"/>
      <c r="E393" s="14"/>
      <c r="F393" s="11"/>
      <c r="G393" s="10"/>
      <c r="H393" s="7"/>
      <c r="I393" s="7"/>
      <c r="J393" s="42"/>
    </row>
    <row r="394" spans="1:10" x14ac:dyDescent="0.35">
      <c r="A394" s="43">
        <f t="shared" si="25"/>
        <v>361</v>
      </c>
      <c r="B394" s="14"/>
      <c r="C394" s="14"/>
      <c r="D394" s="14"/>
      <c r="E394" s="14"/>
      <c r="F394" s="11"/>
      <c r="G394" s="10"/>
      <c r="H394" s="7"/>
      <c r="I394" s="7"/>
      <c r="J394" s="42"/>
    </row>
    <row r="395" spans="1:10" x14ac:dyDescent="0.35">
      <c r="A395" s="43">
        <f t="shared" si="25"/>
        <v>362</v>
      </c>
      <c r="B395" s="14"/>
      <c r="C395" s="14"/>
      <c r="D395" s="14"/>
      <c r="E395" s="14"/>
      <c r="F395" s="11"/>
      <c r="G395" s="10"/>
      <c r="H395" s="7"/>
      <c r="I395" s="7"/>
      <c r="J395" s="42"/>
    </row>
    <row r="396" spans="1:10" x14ac:dyDescent="0.35">
      <c r="A396" s="43">
        <f t="shared" si="25"/>
        <v>363</v>
      </c>
      <c r="B396" s="14"/>
      <c r="C396" s="14"/>
      <c r="D396" s="14"/>
      <c r="E396" s="14"/>
      <c r="F396" s="11"/>
      <c r="G396" s="10"/>
      <c r="H396" s="7"/>
      <c r="I396" s="7"/>
      <c r="J396" s="42"/>
    </row>
    <row r="397" spans="1:10" x14ac:dyDescent="0.35">
      <c r="A397" s="43">
        <f t="shared" si="25"/>
        <v>364</v>
      </c>
      <c r="B397" s="14"/>
      <c r="C397" s="14"/>
      <c r="D397" s="14"/>
      <c r="E397" s="14"/>
      <c r="F397" s="11"/>
      <c r="G397" s="10"/>
      <c r="H397" s="7"/>
      <c r="I397" s="7"/>
      <c r="J397" s="42"/>
    </row>
    <row r="398" spans="1:10" x14ac:dyDescent="0.35">
      <c r="A398" s="43">
        <f t="shared" si="25"/>
        <v>365</v>
      </c>
      <c r="B398" s="14"/>
      <c r="C398" s="14"/>
      <c r="D398" s="14"/>
      <c r="E398" s="14"/>
      <c r="F398" s="11"/>
      <c r="G398" s="10"/>
      <c r="H398" s="7"/>
      <c r="I398" s="7"/>
      <c r="J398" s="42"/>
    </row>
    <row r="399" spans="1:10" x14ac:dyDescent="0.35">
      <c r="A399" s="43">
        <f t="shared" si="25"/>
        <v>366</v>
      </c>
      <c r="B399" s="14"/>
      <c r="C399" s="14"/>
      <c r="D399" s="14"/>
      <c r="E399" s="14"/>
      <c r="F399" s="11"/>
      <c r="G399" s="10"/>
      <c r="H399" s="7"/>
      <c r="I399" s="7"/>
      <c r="J399" s="42"/>
    </row>
    <row r="400" spans="1:10" x14ac:dyDescent="0.35">
      <c r="A400" s="43">
        <f t="shared" si="25"/>
        <v>367</v>
      </c>
      <c r="B400" s="14"/>
      <c r="C400" s="14"/>
      <c r="D400" s="14"/>
      <c r="E400" s="14"/>
      <c r="F400" s="11"/>
      <c r="G400" s="10"/>
      <c r="H400" s="7"/>
      <c r="I400" s="7"/>
      <c r="J400" s="42"/>
    </row>
    <row r="401" spans="1:10" x14ac:dyDescent="0.35">
      <c r="A401" s="43">
        <f t="shared" si="25"/>
        <v>368</v>
      </c>
      <c r="B401" s="14"/>
      <c r="C401" s="14"/>
      <c r="D401" s="14"/>
      <c r="E401" s="14"/>
      <c r="F401" s="11"/>
      <c r="G401" s="10"/>
      <c r="H401" s="7"/>
      <c r="I401" s="7"/>
      <c r="J401" s="42"/>
    </row>
    <row r="402" spans="1:10" x14ac:dyDescent="0.35">
      <c r="A402" s="43">
        <f t="shared" si="25"/>
        <v>369</v>
      </c>
      <c r="B402" s="14"/>
      <c r="C402" s="14"/>
      <c r="D402" s="14"/>
      <c r="E402" s="14"/>
      <c r="F402" s="11"/>
      <c r="G402" s="10"/>
      <c r="H402" s="7"/>
      <c r="I402" s="7"/>
      <c r="J402" s="42"/>
    </row>
    <row r="403" spans="1:10" x14ac:dyDescent="0.35">
      <c r="A403" s="43">
        <f t="shared" si="25"/>
        <v>370</v>
      </c>
      <c r="B403" s="14"/>
      <c r="C403" s="14"/>
      <c r="D403" s="14"/>
      <c r="E403" s="14"/>
      <c r="F403" s="11"/>
      <c r="G403" s="10"/>
      <c r="H403" s="7"/>
      <c r="I403" s="7"/>
      <c r="J403" s="42"/>
    </row>
    <row r="404" spans="1:10" x14ac:dyDescent="0.35">
      <c r="A404" s="43">
        <f t="shared" si="25"/>
        <v>371</v>
      </c>
      <c r="B404" s="14"/>
      <c r="C404" s="14"/>
      <c r="D404" s="14"/>
      <c r="E404" s="14"/>
      <c r="F404" s="11"/>
      <c r="G404" s="10"/>
      <c r="H404" s="7"/>
      <c r="I404" s="7"/>
      <c r="J404" s="42"/>
    </row>
    <row r="405" spans="1:10" x14ac:dyDescent="0.35">
      <c r="A405" s="43">
        <f t="shared" si="25"/>
        <v>372</v>
      </c>
      <c r="B405" s="14"/>
      <c r="C405" s="14"/>
      <c r="D405" s="14"/>
      <c r="E405" s="14"/>
      <c r="F405" s="11"/>
      <c r="G405" s="10"/>
      <c r="H405" s="7"/>
      <c r="I405" s="7"/>
      <c r="J405" s="42"/>
    </row>
    <row r="406" spans="1:10" x14ac:dyDescent="0.35">
      <c r="A406" s="43">
        <f t="shared" si="25"/>
        <v>373</v>
      </c>
      <c r="B406" s="14"/>
      <c r="C406" s="14"/>
      <c r="D406" s="14"/>
      <c r="E406" s="14"/>
      <c r="F406" s="11"/>
      <c r="G406" s="10"/>
      <c r="H406" s="7"/>
      <c r="I406" s="7"/>
      <c r="J406" s="42"/>
    </row>
    <row r="407" spans="1:10" x14ac:dyDescent="0.35">
      <c r="A407" s="43">
        <f t="shared" si="25"/>
        <v>374</v>
      </c>
      <c r="B407" s="14"/>
      <c r="C407" s="14"/>
      <c r="D407" s="14"/>
      <c r="E407" s="14"/>
      <c r="F407" s="11"/>
      <c r="G407" s="10"/>
      <c r="H407" s="7"/>
      <c r="I407" s="7"/>
      <c r="J407" s="42"/>
    </row>
    <row r="408" spans="1:10" x14ac:dyDescent="0.35">
      <c r="A408" s="43">
        <f t="shared" si="25"/>
        <v>375</v>
      </c>
      <c r="B408" s="14"/>
      <c r="C408" s="14"/>
      <c r="D408" s="14"/>
      <c r="E408" s="14"/>
      <c r="F408" s="11"/>
      <c r="G408" s="10"/>
      <c r="H408" s="7"/>
      <c r="I408" s="7"/>
      <c r="J408" s="42"/>
    </row>
    <row r="409" spans="1:10" x14ac:dyDescent="0.35">
      <c r="A409" s="43">
        <f t="shared" si="25"/>
        <v>376</v>
      </c>
      <c r="B409" s="14"/>
      <c r="C409" s="14"/>
      <c r="D409" s="14"/>
      <c r="E409" s="14"/>
      <c r="F409" s="11"/>
      <c r="G409" s="10"/>
      <c r="H409" s="7"/>
      <c r="I409" s="7"/>
      <c r="J409" s="42"/>
    </row>
    <row r="410" spans="1:10" x14ac:dyDescent="0.35">
      <c r="A410" s="43">
        <f t="shared" si="25"/>
        <v>377</v>
      </c>
      <c r="B410" s="14"/>
      <c r="C410" s="14"/>
      <c r="D410" s="14"/>
      <c r="E410" s="14"/>
      <c r="F410" s="11"/>
      <c r="G410" s="10"/>
      <c r="H410" s="7"/>
      <c r="I410" s="7"/>
      <c r="J410" s="42"/>
    </row>
    <row r="411" spans="1:10" x14ac:dyDescent="0.35">
      <c r="A411" s="43">
        <f t="shared" si="25"/>
        <v>378</v>
      </c>
      <c r="B411" s="14"/>
      <c r="C411" s="14"/>
      <c r="D411" s="14"/>
      <c r="E411" s="14"/>
      <c r="F411" s="11"/>
      <c r="G411" s="10"/>
      <c r="H411" s="7"/>
      <c r="I411" s="7"/>
      <c r="J411" s="42"/>
    </row>
    <row r="412" spans="1:10" x14ac:dyDescent="0.35">
      <c r="A412" s="43">
        <f t="shared" si="25"/>
        <v>379</v>
      </c>
      <c r="B412" s="14"/>
      <c r="C412" s="14"/>
      <c r="D412" s="14"/>
      <c r="E412" s="14"/>
      <c r="F412" s="11"/>
      <c r="G412" s="10"/>
      <c r="H412" s="7"/>
      <c r="I412" s="7"/>
      <c r="J412" s="42"/>
    </row>
    <row r="413" spans="1:10" x14ac:dyDescent="0.35">
      <c r="A413" s="43">
        <f t="shared" si="25"/>
        <v>380</v>
      </c>
      <c r="B413" s="14"/>
      <c r="C413" s="14"/>
      <c r="D413" s="14"/>
      <c r="E413" s="14"/>
      <c r="F413" s="11"/>
      <c r="G413" s="10"/>
      <c r="H413" s="7"/>
      <c r="I413" s="7"/>
      <c r="J413" s="42"/>
    </row>
    <row r="414" spans="1:10" x14ac:dyDescent="0.35">
      <c r="A414" s="43">
        <f t="shared" si="25"/>
        <v>381</v>
      </c>
      <c r="B414" s="14"/>
      <c r="C414" s="14"/>
      <c r="D414" s="14"/>
      <c r="E414" s="14"/>
      <c r="F414" s="11"/>
      <c r="G414" s="10"/>
      <c r="H414" s="7"/>
      <c r="I414" s="7"/>
      <c r="J414" s="42"/>
    </row>
    <row r="415" spans="1:10" x14ac:dyDescent="0.35">
      <c r="A415" s="43">
        <f t="shared" si="25"/>
        <v>382</v>
      </c>
      <c r="B415" s="14"/>
      <c r="C415" s="14"/>
      <c r="D415" s="14"/>
      <c r="E415" s="14"/>
      <c r="F415" s="11"/>
      <c r="G415" s="10"/>
      <c r="H415" s="7"/>
      <c r="I415" s="7"/>
      <c r="J415" s="42"/>
    </row>
    <row r="416" spans="1:10" x14ac:dyDescent="0.35">
      <c r="A416" s="43">
        <f t="shared" si="25"/>
        <v>383</v>
      </c>
      <c r="B416" s="14"/>
      <c r="C416" s="14"/>
      <c r="D416" s="14"/>
      <c r="E416" s="14"/>
      <c r="F416" s="11"/>
      <c r="G416" s="10"/>
      <c r="H416" s="7"/>
      <c r="I416" s="7"/>
      <c r="J416" s="42"/>
    </row>
    <row r="417" spans="1:10" x14ac:dyDescent="0.35">
      <c r="A417" s="43">
        <f t="shared" si="25"/>
        <v>384</v>
      </c>
      <c r="B417" s="14"/>
      <c r="C417" s="14"/>
      <c r="D417" s="14"/>
      <c r="E417" s="14"/>
      <c r="F417" s="11"/>
      <c r="G417" s="10"/>
      <c r="H417" s="7"/>
      <c r="I417" s="7"/>
      <c r="J417" s="42"/>
    </row>
    <row r="418" spans="1:10" x14ac:dyDescent="0.35">
      <c r="A418" s="43">
        <f t="shared" si="25"/>
        <v>385</v>
      </c>
      <c r="B418" s="14"/>
      <c r="C418" s="14"/>
      <c r="D418" s="14"/>
      <c r="E418" s="14"/>
      <c r="F418" s="11"/>
      <c r="G418" s="10"/>
      <c r="H418" s="7"/>
      <c r="I418" s="7"/>
      <c r="J418" s="42"/>
    </row>
    <row r="419" spans="1:10" x14ac:dyDescent="0.35">
      <c r="A419" s="43">
        <f t="shared" si="25"/>
        <v>386</v>
      </c>
      <c r="B419" s="14"/>
      <c r="C419" s="14"/>
      <c r="D419" s="14"/>
      <c r="E419" s="14"/>
      <c r="F419" s="11"/>
      <c r="G419" s="10"/>
      <c r="H419" s="7"/>
      <c r="I419" s="7"/>
      <c r="J419" s="42"/>
    </row>
    <row r="420" spans="1:10" x14ac:dyDescent="0.35">
      <c r="A420" s="43">
        <f t="shared" ref="A420:A483" si="26">A419+1</f>
        <v>387</v>
      </c>
      <c r="B420" s="14"/>
      <c r="C420" s="14"/>
      <c r="D420" s="14"/>
      <c r="E420" s="14"/>
      <c r="F420" s="11"/>
      <c r="G420" s="10"/>
      <c r="H420" s="7"/>
      <c r="I420" s="7"/>
      <c r="J420" s="42"/>
    </row>
    <row r="421" spans="1:10" x14ac:dyDescent="0.35">
      <c r="A421" s="43">
        <f t="shared" si="26"/>
        <v>388</v>
      </c>
      <c r="B421" s="14"/>
      <c r="C421" s="14"/>
      <c r="D421" s="14"/>
      <c r="E421" s="14"/>
      <c r="F421" s="11"/>
      <c r="G421" s="10"/>
      <c r="H421" s="7"/>
      <c r="I421" s="7"/>
      <c r="J421" s="42"/>
    </row>
    <row r="422" spans="1:10" x14ac:dyDescent="0.35">
      <c r="A422" s="43">
        <f t="shared" si="26"/>
        <v>389</v>
      </c>
      <c r="B422" s="14"/>
      <c r="C422" s="14"/>
      <c r="D422" s="14"/>
      <c r="E422" s="14"/>
      <c r="F422" s="11"/>
      <c r="G422" s="10"/>
      <c r="H422" s="7"/>
      <c r="I422" s="7"/>
      <c r="J422" s="42"/>
    </row>
    <row r="423" spans="1:10" x14ac:dyDescent="0.35">
      <c r="A423" s="43">
        <f t="shared" si="26"/>
        <v>390</v>
      </c>
      <c r="B423" s="14"/>
      <c r="C423" s="14"/>
      <c r="D423" s="14"/>
      <c r="E423" s="14"/>
      <c r="F423" s="11"/>
      <c r="G423" s="10"/>
      <c r="H423" s="7"/>
      <c r="I423" s="7"/>
      <c r="J423" s="42"/>
    </row>
    <row r="424" spans="1:10" x14ac:dyDescent="0.35">
      <c r="A424" s="43">
        <f t="shared" si="26"/>
        <v>391</v>
      </c>
      <c r="B424" s="14"/>
      <c r="C424" s="14"/>
      <c r="D424" s="14"/>
      <c r="E424" s="14"/>
      <c r="F424" s="11"/>
      <c r="G424" s="10"/>
      <c r="H424" s="7"/>
      <c r="I424" s="7"/>
      <c r="J424" s="42"/>
    </row>
    <row r="425" spans="1:10" x14ac:dyDescent="0.35">
      <c r="A425" s="43">
        <f t="shared" si="26"/>
        <v>392</v>
      </c>
      <c r="B425" s="14"/>
      <c r="C425" s="14"/>
      <c r="D425" s="14"/>
      <c r="E425" s="14"/>
      <c r="F425" s="11"/>
      <c r="G425" s="10"/>
      <c r="H425" s="7"/>
      <c r="I425" s="7"/>
      <c r="J425" s="42"/>
    </row>
    <row r="426" spans="1:10" x14ac:dyDescent="0.35">
      <c r="A426" s="43">
        <f t="shared" si="26"/>
        <v>393</v>
      </c>
      <c r="B426" s="14"/>
      <c r="C426" s="14"/>
      <c r="D426" s="14"/>
      <c r="E426" s="14"/>
      <c r="F426" s="11"/>
      <c r="G426" s="10"/>
      <c r="H426" s="7"/>
      <c r="I426" s="7"/>
      <c r="J426" s="42"/>
    </row>
    <row r="427" spans="1:10" x14ac:dyDescent="0.35">
      <c r="A427" s="43">
        <f t="shared" si="26"/>
        <v>394</v>
      </c>
      <c r="B427" s="14"/>
      <c r="C427" s="14"/>
      <c r="D427" s="14"/>
      <c r="E427" s="14"/>
      <c r="F427" s="11"/>
      <c r="G427" s="10"/>
      <c r="H427" s="7"/>
      <c r="I427" s="7"/>
      <c r="J427" s="42"/>
    </row>
    <row r="428" spans="1:10" x14ac:dyDescent="0.35">
      <c r="A428" s="43">
        <f t="shared" si="26"/>
        <v>395</v>
      </c>
      <c r="B428" s="14"/>
      <c r="C428" s="14"/>
      <c r="D428" s="14"/>
      <c r="E428" s="14"/>
      <c r="F428" s="11"/>
      <c r="G428" s="10"/>
      <c r="H428" s="7"/>
      <c r="I428" s="7"/>
      <c r="J428" s="42"/>
    </row>
    <row r="429" spans="1:10" x14ac:dyDescent="0.35">
      <c r="A429" s="43">
        <f t="shared" si="26"/>
        <v>396</v>
      </c>
      <c r="B429" s="14"/>
      <c r="C429" s="14"/>
      <c r="D429" s="14"/>
      <c r="E429" s="14"/>
      <c r="F429" s="11"/>
      <c r="G429" s="10"/>
      <c r="H429" s="7"/>
      <c r="I429" s="7"/>
      <c r="J429" s="42"/>
    </row>
    <row r="430" spans="1:10" x14ac:dyDescent="0.35">
      <c r="A430" s="43">
        <f t="shared" si="26"/>
        <v>397</v>
      </c>
      <c r="B430" s="14"/>
      <c r="C430" s="14"/>
      <c r="D430" s="14"/>
      <c r="E430" s="14"/>
      <c r="F430" s="11"/>
      <c r="G430" s="10"/>
      <c r="H430" s="7"/>
      <c r="I430" s="7"/>
      <c r="J430" s="42"/>
    </row>
    <row r="431" spans="1:10" x14ac:dyDescent="0.35">
      <c r="A431" s="43">
        <f t="shared" si="26"/>
        <v>398</v>
      </c>
      <c r="B431" s="14"/>
      <c r="C431" s="14"/>
      <c r="D431" s="14"/>
      <c r="E431" s="14"/>
      <c r="F431" s="11"/>
      <c r="G431" s="10"/>
      <c r="H431" s="7"/>
      <c r="I431" s="7"/>
      <c r="J431" s="42"/>
    </row>
    <row r="432" spans="1:10" x14ac:dyDescent="0.35">
      <c r="A432" s="43">
        <f t="shared" si="26"/>
        <v>399</v>
      </c>
      <c r="B432" s="14"/>
      <c r="C432" s="14"/>
      <c r="D432" s="14"/>
      <c r="E432" s="14"/>
      <c r="F432" s="11"/>
      <c r="G432" s="10"/>
      <c r="H432" s="7"/>
      <c r="I432" s="7"/>
      <c r="J432" s="42"/>
    </row>
    <row r="433" spans="1:10" x14ac:dyDescent="0.35">
      <c r="A433" s="43">
        <f t="shared" si="26"/>
        <v>400</v>
      </c>
      <c r="B433" s="14"/>
      <c r="C433" s="14"/>
      <c r="D433" s="14"/>
      <c r="E433" s="14"/>
      <c r="F433" s="11"/>
      <c r="G433" s="10"/>
      <c r="H433" s="7"/>
      <c r="I433" s="7"/>
      <c r="J433" s="42"/>
    </row>
    <row r="434" spans="1:10" x14ac:dyDescent="0.35">
      <c r="A434" s="43">
        <f t="shared" si="26"/>
        <v>401</v>
      </c>
      <c r="B434" s="14"/>
      <c r="C434" s="14"/>
      <c r="D434" s="14"/>
      <c r="E434" s="14"/>
      <c r="F434" s="11"/>
      <c r="G434" s="10"/>
      <c r="H434" s="7"/>
      <c r="I434" s="7"/>
      <c r="J434" s="42"/>
    </row>
    <row r="435" spans="1:10" x14ac:dyDescent="0.35">
      <c r="A435" s="43">
        <f t="shared" si="26"/>
        <v>402</v>
      </c>
      <c r="B435" s="14"/>
      <c r="C435" s="14"/>
      <c r="D435" s="14"/>
      <c r="E435" s="14"/>
      <c r="F435" s="11"/>
      <c r="G435" s="10"/>
      <c r="H435" s="7"/>
      <c r="I435" s="7"/>
      <c r="J435" s="42"/>
    </row>
    <row r="436" spans="1:10" x14ac:dyDescent="0.35">
      <c r="A436" s="43">
        <f t="shared" si="26"/>
        <v>403</v>
      </c>
      <c r="B436" s="14"/>
      <c r="C436" s="14"/>
      <c r="D436" s="14"/>
      <c r="E436" s="14"/>
      <c r="F436" s="11"/>
      <c r="G436" s="10"/>
      <c r="H436" s="7"/>
      <c r="I436" s="7"/>
      <c r="J436" s="42"/>
    </row>
    <row r="437" spans="1:10" x14ac:dyDescent="0.35">
      <c r="A437" s="43">
        <f t="shared" si="26"/>
        <v>404</v>
      </c>
      <c r="B437" s="14"/>
      <c r="C437" s="14"/>
      <c r="D437" s="14"/>
      <c r="E437" s="14"/>
      <c r="F437" s="11"/>
      <c r="G437" s="10"/>
      <c r="H437" s="7"/>
      <c r="I437" s="7"/>
      <c r="J437" s="42"/>
    </row>
    <row r="438" spans="1:10" x14ac:dyDescent="0.35">
      <c r="A438" s="43">
        <f t="shared" si="26"/>
        <v>405</v>
      </c>
      <c r="B438" s="14"/>
      <c r="C438" s="14"/>
      <c r="D438" s="14"/>
      <c r="E438" s="14"/>
      <c r="F438" s="11"/>
      <c r="G438" s="10"/>
      <c r="H438" s="7"/>
      <c r="I438" s="7"/>
      <c r="J438" s="42"/>
    </row>
    <row r="439" spans="1:10" x14ac:dyDescent="0.35">
      <c r="A439" s="43">
        <f t="shared" si="26"/>
        <v>406</v>
      </c>
      <c r="B439" s="14"/>
      <c r="C439" s="14"/>
      <c r="D439" s="14"/>
      <c r="E439" s="14"/>
      <c r="F439" s="11"/>
      <c r="G439" s="10"/>
      <c r="H439" s="7"/>
      <c r="I439" s="7"/>
      <c r="J439" s="42"/>
    </row>
    <row r="440" spans="1:10" x14ac:dyDescent="0.35">
      <c r="A440" s="43">
        <f t="shared" si="26"/>
        <v>407</v>
      </c>
      <c r="B440" s="14"/>
      <c r="C440" s="14"/>
      <c r="D440" s="14"/>
      <c r="E440" s="14"/>
      <c r="F440" s="11"/>
      <c r="G440" s="10"/>
      <c r="H440" s="7"/>
      <c r="I440" s="7"/>
      <c r="J440" s="42"/>
    </row>
    <row r="441" spans="1:10" x14ac:dyDescent="0.35">
      <c r="A441" s="43">
        <f t="shared" si="26"/>
        <v>408</v>
      </c>
      <c r="B441" s="14"/>
      <c r="C441" s="14"/>
      <c r="D441" s="14"/>
      <c r="E441" s="14"/>
      <c r="F441" s="11"/>
      <c r="G441" s="10"/>
      <c r="H441" s="7"/>
      <c r="I441" s="7"/>
      <c r="J441" s="42"/>
    </row>
    <row r="442" spans="1:10" x14ac:dyDescent="0.35">
      <c r="A442" s="43">
        <f t="shared" si="26"/>
        <v>409</v>
      </c>
      <c r="B442" s="14"/>
      <c r="C442" s="14"/>
      <c r="D442" s="14"/>
      <c r="E442" s="14"/>
      <c r="F442" s="11"/>
      <c r="G442" s="10"/>
      <c r="H442" s="7"/>
      <c r="I442" s="7"/>
      <c r="J442" s="42"/>
    </row>
    <row r="443" spans="1:10" x14ac:dyDescent="0.35">
      <c r="A443" s="43">
        <f t="shared" si="26"/>
        <v>410</v>
      </c>
      <c r="B443" s="14"/>
      <c r="C443" s="14"/>
      <c r="D443" s="14"/>
      <c r="E443" s="14"/>
      <c r="F443" s="11"/>
      <c r="G443" s="10"/>
      <c r="H443" s="7"/>
      <c r="I443" s="7"/>
      <c r="J443" s="42"/>
    </row>
    <row r="444" spans="1:10" x14ac:dyDescent="0.35">
      <c r="A444" s="43">
        <f t="shared" si="26"/>
        <v>411</v>
      </c>
      <c r="B444" s="14"/>
      <c r="C444" s="14"/>
      <c r="D444" s="14"/>
      <c r="E444" s="14"/>
      <c r="F444" s="11"/>
      <c r="G444" s="10"/>
      <c r="H444" s="7"/>
      <c r="I444" s="7"/>
      <c r="J444" s="42"/>
    </row>
    <row r="445" spans="1:10" x14ac:dyDescent="0.35">
      <c r="A445" s="43">
        <f t="shared" si="26"/>
        <v>412</v>
      </c>
      <c r="B445" s="14"/>
      <c r="C445" s="14"/>
      <c r="D445" s="14"/>
      <c r="E445" s="14"/>
      <c r="F445" s="11"/>
      <c r="G445" s="10"/>
      <c r="H445" s="7"/>
      <c r="I445" s="7"/>
      <c r="J445" s="42"/>
    </row>
    <row r="446" spans="1:10" x14ac:dyDescent="0.35">
      <c r="A446" s="43">
        <f t="shared" si="26"/>
        <v>413</v>
      </c>
      <c r="B446" s="14"/>
      <c r="C446" s="14"/>
      <c r="D446" s="14"/>
      <c r="E446" s="14"/>
      <c r="F446" s="11"/>
      <c r="G446" s="10"/>
      <c r="H446" s="7"/>
      <c r="I446" s="7"/>
      <c r="J446" s="42"/>
    </row>
    <row r="447" spans="1:10" x14ac:dyDescent="0.35">
      <c r="A447" s="43">
        <f t="shared" si="26"/>
        <v>414</v>
      </c>
      <c r="B447" s="14"/>
      <c r="C447" s="14"/>
      <c r="D447" s="14"/>
      <c r="E447" s="14"/>
      <c r="F447" s="11"/>
      <c r="G447" s="10"/>
      <c r="H447" s="7"/>
      <c r="I447" s="7"/>
      <c r="J447" s="42"/>
    </row>
    <row r="448" spans="1:10" x14ac:dyDescent="0.35">
      <c r="A448" s="43">
        <f t="shared" si="26"/>
        <v>415</v>
      </c>
      <c r="B448" s="14"/>
      <c r="C448" s="14"/>
      <c r="D448" s="14"/>
      <c r="E448" s="14"/>
      <c r="F448" s="11"/>
      <c r="G448" s="10"/>
      <c r="H448" s="7"/>
      <c r="I448" s="7"/>
      <c r="J448" s="42"/>
    </row>
    <row r="449" spans="1:10" x14ac:dyDescent="0.35">
      <c r="A449" s="43">
        <f t="shared" si="26"/>
        <v>416</v>
      </c>
      <c r="B449" s="14"/>
      <c r="C449" s="14"/>
      <c r="D449" s="14"/>
      <c r="E449" s="14"/>
      <c r="F449" s="11"/>
      <c r="G449" s="10"/>
      <c r="H449" s="7"/>
      <c r="I449" s="7"/>
      <c r="J449" s="42"/>
    </row>
    <row r="450" spans="1:10" x14ac:dyDescent="0.35">
      <c r="A450" s="43">
        <f t="shared" si="26"/>
        <v>417</v>
      </c>
      <c r="B450" s="14"/>
      <c r="C450" s="14"/>
      <c r="D450" s="14"/>
      <c r="E450" s="14"/>
      <c r="F450" s="11"/>
      <c r="G450" s="10"/>
      <c r="H450" s="7"/>
      <c r="I450" s="7"/>
      <c r="J450" s="42"/>
    </row>
    <row r="451" spans="1:10" x14ac:dyDescent="0.35">
      <c r="A451" s="43">
        <f t="shared" si="26"/>
        <v>418</v>
      </c>
      <c r="B451" s="14"/>
      <c r="C451" s="14"/>
      <c r="D451" s="14"/>
      <c r="E451" s="14"/>
      <c r="F451" s="11"/>
      <c r="G451" s="10"/>
      <c r="H451" s="7"/>
      <c r="I451" s="7"/>
      <c r="J451" s="42"/>
    </row>
    <row r="452" spans="1:10" x14ac:dyDescent="0.35">
      <c r="A452" s="43">
        <f t="shared" si="26"/>
        <v>419</v>
      </c>
      <c r="B452" s="14"/>
      <c r="C452" s="14"/>
      <c r="D452" s="14"/>
      <c r="E452" s="14"/>
      <c r="F452" s="11"/>
      <c r="G452" s="10"/>
      <c r="H452" s="7"/>
      <c r="I452" s="7"/>
      <c r="J452" s="42"/>
    </row>
    <row r="453" spans="1:10" x14ac:dyDescent="0.35">
      <c r="A453" s="43">
        <f t="shared" si="26"/>
        <v>420</v>
      </c>
      <c r="B453" s="14"/>
      <c r="C453" s="14"/>
      <c r="D453" s="14"/>
      <c r="E453" s="14"/>
      <c r="F453" s="11"/>
      <c r="G453" s="10"/>
      <c r="H453" s="7"/>
      <c r="I453" s="7"/>
      <c r="J453" s="42"/>
    </row>
    <row r="454" spans="1:10" x14ac:dyDescent="0.35">
      <c r="A454" s="43">
        <f t="shared" si="26"/>
        <v>421</v>
      </c>
      <c r="B454" s="14"/>
      <c r="C454" s="14"/>
      <c r="D454" s="14"/>
      <c r="E454" s="14"/>
      <c r="F454" s="11"/>
      <c r="G454" s="10"/>
      <c r="H454" s="7"/>
      <c r="I454" s="7"/>
      <c r="J454" s="42"/>
    </row>
    <row r="455" spans="1:10" x14ac:dyDescent="0.35">
      <c r="A455" s="43">
        <f t="shared" si="26"/>
        <v>422</v>
      </c>
      <c r="B455" s="14"/>
      <c r="C455" s="14"/>
      <c r="D455" s="14"/>
      <c r="E455" s="14"/>
      <c r="F455" s="11"/>
      <c r="G455" s="10"/>
      <c r="H455" s="7"/>
      <c r="I455" s="7"/>
      <c r="J455" s="42"/>
    </row>
    <row r="456" spans="1:10" x14ac:dyDescent="0.35">
      <c r="A456" s="43">
        <f t="shared" si="26"/>
        <v>423</v>
      </c>
      <c r="B456" s="14"/>
      <c r="C456" s="14"/>
      <c r="D456" s="14"/>
      <c r="E456" s="14"/>
      <c r="F456" s="11"/>
      <c r="G456" s="10"/>
      <c r="H456" s="7"/>
      <c r="I456" s="7"/>
      <c r="J456" s="42"/>
    </row>
    <row r="457" spans="1:10" x14ac:dyDescent="0.35">
      <c r="A457" s="43">
        <f t="shared" si="26"/>
        <v>424</v>
      </c>
      <c r="B457" s="14"/>
      <c r="C457" s="14"/>
      <c r="D457" s="14"/>
      <c r="E457" s="14"/>
      <c r="F457" s="11"/>
      <c r="G457" s="10"/>
      <c r="H457" s="7"/>
      <c r="I457" s="7"/>
      <c r="J457" s="42"/>
    </row>
    <row r="458" spans="1:10" x14ac:dyDescent="0.35">
      <c r="A458" s="43">
        <f t="shared" si="26"/>
        <v>425</v>
      </c>
      <c r="B458" s="14"/>
      <c r="C458" s="14"/>
      <c r="D458" s="14"/>
      <c r="E458" s="14"/>
      <c r="F458" s="11"/>
      <c r="G458" s="10"/>
      <c r="H458" s="7"/>
      <c r="I458" s="7"/>
      <c r="J458" s="42"/>
    </row>
    <row r="459" spans="1:10" x14ac:dyDescent="0.35">
      <c r="A459" s="43">
        <f t="shared" si="26"/>
        <v>426</v>
      </c>
      <c r="B459" s="14"/>
      <c r="C459" s="14"/>
      <c r="D459" s="14"/>
      <c r="E459" s="14"/>
      <c r="F459" s="11"/>
      <c r="G459" s="10"/>
      <c r="H459" s="7"/>
      <c r="I459" s="7"/>
      <c r="J459" s="42"/>
    </row>
    <row r="460" spans="1:10" x14ac:dyDescent="0.35">
      <c r="A460" s="43">
        <f t="shared" si="26"/>
        <v>427</v>
      </c>
      <c r="B460" s="14"/>
      <c r="C460" s="14"/>
      <c r="D460" s="14"/>
      <c r="E460" s="14"/>
      <c r="F460" s="11"/>
      <c r="G460" s="10"/>
      <c r="H460" s="7"/>
      <c r="I460" s="7"/>
      <c r="J460" s="42"/>
    </row>
    <row r="461" spans="1:10" x14ac:dyDescent="0.35">
      <c r="A461" s="43">
        <f t="shared" si="26"/>
        <v>428</v>
      </c>
      <c r="B461" s="14"/>
      <c r="C461" s="14"/>
      <c r="D461" s="14"/>
      <c r="E461" s="14"/>
      <c r="F461" s="11"/>
      <c r="G461" s="10"/>
      <c r="H461" s="7"/>
      <c r="I461" s="7"/>
      <c r="J461" s="42"/>
    </row>
    <row r="462" spans="1:10" x14ac:dyDescent="0.35">
      <c r="A462" s="43">
        <f t="shared" si="26"/>
        <v>429</v>
      </c>
      <c r="B462" s="14"/>
      <c r="C462" s="14"/>
      <c r="D462" s="14"/>
      <c r="E462" s="14"/>
      <c r="F462" s="11"/>
      <c r="G462" s="10"/>
      <c r="H462" s="7"/>
      <c r="I462" s="7"/>
      <c r="J462" s="42"/>
    </row>
    <row r="463" spans="1:10" x14ac:dyDescent="0.35">
      <c r="A463" s="43">
        <f t="shared" si="26"/>
        <v>430</v>
      </c>
      <c r="B463" s="14"/>
      <c r="C463" s="14"/>
      <c r="D463" s="14"/>
      <c r="E463" s="14"/>
      <c r="F463" s="11"/>
      <c r="G463" s="10"/>
      <c r="H463" s="7"/>
      <c r="I463" s="7"/>
      <c r="J463" s="42"/>
    </row>
    <row r="464" spans="1:10" x14ac:dyDescent="0.35">
      <c r="A464" s="43">
        <f t="shared" si="26"/>
        <v>431</v>
      </c>
      <c r="B464" s="14"/>
      <c r="C464" s="14"/>
      <c r="D464" s="14"/>
      <c r="E464" s="14"/>
      <c r="F464" s="11"/>
      <c r="G464" s="10"/>
      <c r="H464" s="7"/>
      <c r="I464" s="7"/>
      <c r="J464" s="42"/>
    </row>
    <row r="465" spans="1:10" x14ac:dyDescent="0.35">
      <c r="A465" s="43">
        <f t="shared" si="26"/>
        <v>432</v>
      </c>
      <c r="B465" s="14"/>
      <c r="C465" s="14"/>
      <c r="D465" s="14"/>
      <c r="E465" s="14"/>
      <c r="F465" s="11"/>
      <c r="G465" s="10"/>
      <c r="H465" s="7"/>
      <c r="I465" s="7"/>
      <c r="J465" s="42"/>
    </row>
    <row r="466" spans="1:10" x14ac:dyDescent="0.35">
      <c r="A466" s="43">
        <f t="shared" si="26"/>
        <v>433</v>
      </c>
      <c r="B466" s="14"/>
      <c r="C466" s="14"/>
      <c r="D466" s="14"/>
      <c r="E466" s="14"/>
      <c r="F466" s="11"/>
      <c r="G466" s="10"/>
      <c r="H466" s="7"/>
      <c r="I466" s="7"/>
      <c r="J466" s="42"/>
    </row>
    <row r="467" spans="1:10" x14ac:dyDescent="0.35">
      <c r="A467" s="43">
        <f t="shared" si="26"/>
        <v>434</v>
      </c>
      <c r="B467" s="14"/>
      <c r="C467" s="14"/>
      <c r="D467" s="14"/>
      <c r="E467" s="14"/>
      <c r="F467" s="11"/>
      <c r="G467" s="10"/>
      <c r="H467" s="7"/>
      <c r="I467" s="7"/>
      <c r="J467" s="42"/>
    </row>
    <row r="468" spans="1:10" x14ac:dyDescent="0.35">
      <c r="A468" s="43">
        <f t="shared" si="26"/>
        <v>435</v>
      </c>
      <c r="B468" s="14"/>
      <c r="C468" s="14"/>
      <c r="D468" s="14"/>
      <c r="E468" s="14"/>
      <c r="F468" s="11"/>
      <c r="G468" s="10"/>
      <c r="H468" s="7"/>
      <c r="I468" s="7"/>
      <c r="J468" s="42"/>
    </row>
    <row r="469" spans="1:10" x14ac:dyDescent="0.35">
      <c r="A469" s="43">
        <f t="shared" si="26"/>
        <v>436</v>
      </c>
      <c r="B469" s="14"/>
      <c r="C469" s="14"/>
      <c r="D469" s="14"/>
      <c r="E469" s="14"/>
      <c r="F469" s="11"/>
      <c r="G469" s="10"/>
      <c r="H469" s="7"/>
      <c r="I469" s="7"/>
      <c r="J469" s="42"/>
    </row>
    <row r="470" spans="1:10" x14ac:dyDescent="0.35">
      <c r="A470" s="43">
        <f t="shared" si="26"/>
        <v>437</v>
      </c>
      <c r="B470" s="14"/>
      <c r="C470" s="14"/>
      <c r="D470" s="14"/>
      <c r="E470" s="14"/>
      <c r="F470" s="11"/>
      <c r="G470" s="10"/>
      <c r="H470" s="7"/>
      <c r="I470" s="7"/>
      <c r="J470" s="42"/>
    </row>
    <row r="471" spans="1:10" x14ac:dyDescent="0.35">
      <c r="A471" s="43">
        <f t="shared" si="26"/>
        <v>438</v>
      </c>
      <c r="B471" s="14"/>
      <c r="C471" s="14"/>
      <c r="D471" s="14"/>
      <c r="E471" s="14"/>
      <c r="F471" s="11"/>
      <c r="G471" s="10"/>
      <c r="H471" s="7"/>
      <c r="I471" s="7"/>
      <c r="J471" s="42"/>
    </row>
    <row r="472" spans="1:10" x14ac:dyDescent="0.35">
      <c r="A472" s="43">
        <f t="shared" si="26"/>
        <v>439</v>
      </c>
      <c r="B472" s="14"/>
      <c r="C472" s="14"/>
      <c r="D472" s="14"/>
      <c r="E472" s="14"/>
      <c r="F472" s="11"/>
      <c r="G472" s="10"/>
      <c r="H472" s="7"/>
      <c r="I472" s="7"/>
      <c r="J472" s="42"/>
    </row>
    <row r="473" spans="1:10" x14ac:dyDescent="0.35">
      <c r="A473" s="43">
        <f t="shared" si="26"/>
        <v>440</v>
      </c>
      <c r="B473" s="14"/>
      <c r="C473" s="14"/>
      <c r="D473" s="14"/>
      <c r="E473" s="14"/>
      <c r="F473" s="11"/>
      <c r="G473" s="10"/>
      <c r="H473" s="7"/>
      <c r="I473" s="7"/>
      <c r="J473" s="42"/>
    </row>
    <row r="474" spans="1:10" x14ac:dyDescent="0.35">
      <c r="A474" s="43">
        <f t="shared" si="26"/>
        <v>441</v>
      </c>
      <c r="B474" s="14"/>
      <c r="C474" s="14"/>
      <c r="D474" s="14"/>
      <c r="E474" s="14"/>
      <c r="F474" s="11"/>
      <c r="G474" s="10"/>
      <c r="H474" s="7"/>
      <c r="I474" s="7"/>
      <c r="J474" s="42"/>
    </row>
    <row r="475" spans="1:10" x14ac:dyDescent="0.35">
      <c r="A475" s="43">
        <f t="shared" si="26"/>
        <v>442</v>
      </c>
      <c r="B475" s="14"/>
      <c r="C475" s="14"/>
      <c r="D475" s="14"/>
      <c r="E475" s="14"/>
      <c r="F475" s="11"/>
      <c r="G475" s="10"/>
      <c r="H475" s="7"/>
      <c r="I475" s="7"/>
      <c r="J475" s="42"/>
    </row>
    <row r="476" spans="1:10" x14ac:dyDescent="0.35">
      <c r="A476" s="43">
        <f t="shared" si="26"/>
        <v>443</v>
      </c>
      <c r="B476" s="14"/>
      <c r="C476" s="14"/>
      <c r="D476" s="14"/>
      <c r="E476" s="14"/>
      <c r="F476" s="11"/>
      <c r="G476" s="10"/>
      <c r="H476" s="7"/>
      <c r="I476" s="7"/>
      <c r="J476" s="42"/>
    </row>
    <row r="477" spans="1:10" x14ac:dyDescent="0.35">
      <c r="A477" s="43">
        <f t="shared" si="26"/>
        <v>444</v>
      </c>
      <c r="B477" s="14"/>
      <c r="C477" s="14"/>
      <c r="D477" s="14"/>
      <c r="E477" s="14"/>
      <c r="F477" s="11"/>
      <c r="G477" s="10"/>
      <c r="H477" s="7"/>
      <c r="I477" s="7"/>
      <c r="J477" s="42"/>
    </row>
    <row r="478" spans="1:10" x14ac:dyDescent="0.35">
      <c r="A478" s="43">
        <f t="shared" si="26"/>
        <v>445</v>
      </c>
      <c r="B478" s="14"/>
      <c r="C478" s="14"/>
      <c r="D478" s="14"/>
      <c r="E478" s="14"/>
      <c r="F478" s="11"/>
      <c r="G478" s="10"/>
      <c r="H478" s="7"/>
      <c r="I478" s="7"/>
      <c r="J478" s="42"/>
    </row>
    <row r="479" spans="1:10" x14ac:dyDescent="0.35">
      <c r="A479" s="43">
        <f t="shared" si="26"/>
        <v>446</v>
      </c>
      <c r="B479" s="14"/>
      <c r="C479" s="14"/>
      <c r="D479" s="14"/>
      <c r="E479" s="14"/>
      <c r="F479" s="11"/>
      <c r="G479" s="10"/>
      <c r="H479" s="7"/>
      <c r="I479" s="7"/>
      <c r="J479" s="42"/>
    </row>
    <row r="480" spans="1:10" x14ac:dyDescent="0.35">
      <c r="A480" s="43">
        <f t="shared" si="26"/>
        <v>447</v>
      </c>
      <c r="B480" s="14"/>
      <c r="C480" s="14"/>
      <c r="D480" s="14"/>
      <c r="E480" s="14"/>
      <c r="F480" s="11"/>
      <c r="G480" s="10"/>
      <c r="H480" s="7"/>
      <c r="I480" s="7"/>
      <c r="J480" s="42"/>
    </row>
    <row r="481" spans="1:10" x14ac:dyDescent="0.35">
      <c r="A481" s="43">
        <f t="shared" si="26"/>
        <v>448</v>
      </c>
      <c r="B481" s="14"/>
      <c r="C481" s="14"/>
      <c r="D481" s="14"/>
      <c r="E481" s="14"/>
      <c r="F481" s="11"/>
      <c r="G481" s="10"/>
      <c r="H481" s="7"/>
      <c r="I481" s="7"/>
      <c r="J481" s="42"/>
    </row>
    <row r="482" spans="1:10" x14ac:dyDescent="0.35">
      <c r="A482" s="43">
        <f t="shared" si="26"/>
        <v>449</v>
      </c>
      <c r="B482" s="14"/>
      <c r="C482" s="14"/>
      <c r="D482" s="14"/>
      <c r="E482" s="14"/>
      <c r="F482" s="11"/>
      <c r="G482" s="10"/>
      <c r="H482" s="7"/>
      <c r="I482" s="7"/>
      <c r="J482" s="42"/>
    </row>
    <row r="483" spans="1:10" x14ac:dyDescent="0.35">
      <c r="A483" s="43">
        <f t="shared" si="26"/>
        <v>450</v>
      </c>
      <c r="B483" s="14"/>
      <c r="C483" s="14"/>
      <c r="D483" s="14"/>
      <c r="E483" s="14"/>
      <c r="F483" s="11"/>
      <c r="G483" s="10"/>
      <c r="H483" s="7"/>
      <c r="I483" s="7"/>
      <c r="J483" s="42"/>
    </row>
    <row r="484" spans="1:10" x14ac:dyDescent="0.35">
      <c r="A484" s="43">
        <f t="shared" ref="A484:A547" si="27">A483+1</f>
        <v>451</v>
      </c>
      <c r="B484" s="14"/>
      <c r="C484" s="14"/>
      <c r="D484" s="14"/>
      <c r="E484" s="14"/>
      <c r="F484" s="11"/>
      <c r="G484" s="10"/>
      <c r="H484" s="7"/>
      <c r="I484" s="7"/>
      <c r="J484" s="42"/>
    </row>
    <row r="485" spans="1:10" x14ac:dyDescent="0.35">
      <c r="A485" s="43">
        <f t="shared" si="27"/>
        <v>452</v>
      </c>
      <c r="B485" s="14"/>
      <c r="C485" s="14"/>
      <c r="D485" s="14"/>
      <c r="E485" s="14"/>
      <c r="F485" s="11"/>
      <c r="G485" s="10"/>
      <c r="H485" s="7"/>
      <c r="I485" s="7"/>
      <c r="J485" s="42"/>
    </row>
    <row r="486" spans="1:10" x14ac:dyDescent="0.35">
      <c r="A486" s="43">
        <f t="shared" si="27"/>
        <v>453</v>
      </c>
      <c r="B486" s="14"/>
      <c r="C486" s="14"/>
      <c r="D486" s="14"/>
      <c r="E486" s="14"/>
      <c r="F486" s="11"/>
      <c r="G486" s="10"/>
      <c r="H486" s="7"/>
      <c r="I486" s="7"/>
      <c r="J486" s="42"/>
    </row>
    <row r="487" spans="1:10" x14ac:dyDescent="0.35">
      <c r="A487" s="43">
        <f t="shared" si="27"/>
        <v>454</v>
      </c>
      <c r="B487" s="14"/>
      <c r="C487" s="14"/>
      <c r="D487" s="14"/>
      <c r="E487" s="14"/>
      <c r="F487" s="11"/>
      <c r="G487" s="10"/>
      <c r="H487" s="7"/>
      <c r="I487" s="7"/>
      <c r="J487" s="42"/>
    </row>
    <row r="488" spans="1:10" x14ac:dyDescent="0.35">
      <c r="A488" s="43">
        <f t="shared" si="27"/>
        <v>455</v>
      </c>
      <c r="B488" s="14"/>
      <c r="C488" s="14"/>
      <c r="D488" s="14"/>
      <c r="E488" s="14"/>
      <c r="F488" s="11"/>
      <c r="G488" s="10"/>
      <c r="H488" s="7"/>
      <c r="I488" s="7"/>
      <c r="J488" s="42"/>
    </row>
    <row r="489" spans="1:10" x14ac:dyDescent="0.35">
      <c r="A489" s="43">
        <f t="shared" si="27"/>
        <v>456</v>
      </c>
      <c r="B489" s="14"/>
      <c r="C489" s="14"/>
      <c r="D489" s="14"/>
      <c r="E489" s="14"/>
      <c r="F489" s="11"/>
      <c r="G489" s="10"/>
      <c r="H489" s="7"/>
      <c r="I489" s="7"/>
      <c r="J489" s="42"/>
    </row>
    <row r="490" spans="1:10" x14ac:dyDescent="0.35">
      <c r="A490" s="43">
        <f t="shared" si="27"/>
        <v>457</v>
      </c>
      <c r="B490" s="14"/>
      <c r="C490" s="14"/>
      <c r="D490" s="14"/>
      <c r="E490" s="14"/>
      <c r="F490" s="11"/>
      <c r="G490" s="10"/>
      <c r="H490" s="7"/>
      <c r="I490" s="7"/>
      <c r="J490" s="42"/>
    </row>
    <row r="491" spans="1:10" x14ac:dyDescent="0.35">
      <c r="A491" s="43">
        <f t="shared" si="27"/>
        <v>458</v>
      </c>
      <c r="B491" s="14"/>
      <c r="C491" s="14"/>
      <c r="D491" s="14"/>
      <c r="E491" s="14"/>
      <c r="F491" s="11"/>
      <c r="G491" s="10"/>
      <c r="H491" s="7"/>
      <c r="I491" s="7"/>
      <c r="J491" s="42"/>
    </row>
    <row r="492" spans="1:10" x14ac:dyDescent="0.35">
      <c r="A492" s="43">
        <f t="shared" si="27"/>
        <v>459</v>
      </c>
      <c r="B492" s="14"/>
      <c r="C492" s="14"/>
      <c r="D492" s="14"/>
      <c r="E492" s="14"/>
      <c r="F492" s="11"/>
      <c r="G492" s="10"/>
      <c r="H492" s="7"/>
      <c r="I492" s="7"/>
      <c r="J492" s="42"/>
    </row>
    <row r="493" spans="1:10" x14ac:dyDescent="0.35">
      <c r="A493" s="43">
        <f t="shared" si="27"/>
        <v>460</v>
      </c>
      <c r="B493" s="14"/>
      <c r="C493" s="14"/>
      <c r="D493" s="14"/>
      <c r="E493" s="14"/>
      <c r="F493" s="11"/>
      <c r="G493" s="10"/>
      <c r="H493" s="7"/>
      <c r="I493" s="7"/>
      <c r="J493" s="42"/>
    </row>
    <row r="494" spans="1:10" x14ac:dyDescent="0.35">
      <c r="A494" s="43">
        <f t="shared" si="27"/>
        <v>461</v>
      </c>
      <c r="B494" s="14"/>
      <c r="C494" s="14"/>
      <c r="D494" s="14"/>
      <c r="E494" s="14"/>
      <c r="F494" s="11"/>
      <c r="G494" s="10"/>
      <c r="H494" s="7"/>
      <c r="I494" s="7"/>
      <c r="J494" s="42"/>
    </row>
    <row r="495" spans="1:10" x14ac:dyDescent="0.35">
      <c r="A495" s="43">
        <f t="shared" si="27"/>
        <v>462</v>
      </c>
      <c r="B495" s="14"/>
      <c r="C495" s="14"/>
      <c r="D495" s="14"/>
      <c r="E495" s="14"/>
      <c r="F495" s="11"/>
      <c r="G495" s="10"/>
      <c r="H495" s="7"/>
      <c r="I495" s="7"/>
      <c r="J495" s="42"/>
    </row>
    <row r="496" spans="1:10" x14ac:dyDescent="0.35">
      <c r="A496" s="43">
        <f t="shared" si="27"/>
        <v>463</v>
      </c>
      <c r="B496" s="14"/>
      <c r="C496" s="14"/>
      <c r="D496" s="14"/>
      <c r="E496" s="14"/>
      <c r="F496" s="11"/>
      <c r="G496" s="10"/>
      <c r="H496" s="7"/>
      <c r="I496" s="7"/>
      <c r="J496" s="42"/>
    </row>
    <row r="497" spans="1:10" x14ac:dyDescent="0.35">
      <c r="A497" s="43">
        <f t="shared" si="27"/>
        <v>464</v>
      </c>
      <c r="B497" s="14"/>
      <c r="C497" s="14"/>
      <c r="D497" s="14"/>
      <c r="E497" s="14"/>
      <c r="F497" s="11"/>
      <c r="G497" s="10"/>
      <c r="H497" s="7"/>
      <c r="I497" s="7"/>
      <c r="J497" s="42"/>
    </row>
    <row r="498" spans="1:10" x14ac:dyDescent="0.35">
      <c r="A498" s="43">
        <f t="shared" si="27"/>
        <v>465</v>
      </c>
      <c r="B498" s="14"/>
      <c r="C498" s="14"/>
      <c r="D498" s="14"/>
      <c r="E498" s="14"/>
      <c r="F498" s="11"/>
      <c r="G498" s="10"/>
      <c r="H498" s="7"/>
      <c r="I498" s="7"/>
      <c r="J498" s="42"/>
    </row>
    <row r="499" spans="1:10" x14ac:dyDescent="0.35">
      <c r="A499" s="43">
        <f t="shared" si="27"/>
        <v>466</v>
      </c>
      <c r="B499" s="14"/>
      <c r="C499" s="14"/>
      <c r="D499" s="14"/>
      <c r="E499" s="14"/>
      <c r="F499" s="11"/>
      <c r="G499" s="10"/>
      <c r="H499" s="7"/>
      <c r="I499" s="7"/>
      <c r="J499" s="42"/>
    </row>
    <row r="500" spans="1:10" x14ac:dyDescent="0.35">
      <c r="A500" s="43">
        <f t="shared" si="27"/>
        <v>467</v>
      </c>
      <c r="B500" s="14"/>
      <c r="C500" s="14"/>
      <c r="D500" s="14"/>
      <c r="E500" s="14"/>
      <c r="F500" s="11"/>
      <c r="G500" s="10"/>
      <c r="H500" s="7"/>
      <c r="I500" s="7"/>
      <c r="J500" s="42"/>
    </row>
    <row r="501" spans="1:10" x14ac:dyDescent="0.35">
      <c r="A501" s="43">
        <f t="shared" si="27"/>
        <v>468</v>
      </c>
      <c r="B501" s="14"/>
      <c r="C501" s="14"/>
      <c r="D501" s="14"/>
      <c r="E501" s="14"/>
      <c r="F501" s="11"/>
      <c r="G501" s="10"/>
      <c r="H501" s="7"/>
      <c r="I501" s="7"/>
      <c r="J501" s="42"/>
    </row>
    <row r="502" spans="1:10" x14ac:dyDescent="0.35">
      <c r="A502" s="43">
        <f t="shared" si="27"/>
        <v>469</v>
      </c>
      <c r="B502" s="14"/>
      <c r="C502" s="14"/>
      <c r="D502" s="14"/>
      <c r="E502" s="14"/>
      <c r="F502" s="11"/>
      <c r="G502" s="10"/>
      <c r="H502" s="7"/>
      <c r="I502" s="7"/>
      <c r="J502" s="42"/>
    </row>
    <row r="503" spans="1:10" x14ac:dyDescent="0.35">
      <c r="A503" s="43">
        <f t="shared" si="27"/>
        <v>470</v>
      </c>
      <c r="B503" s="14"/>
      <c r="C503" s="14"/>
      <c r="D503" s="14"/>
      <c r="E503" s="14"/>
      <c r="F503" s="11"/>
      <c r="G503" s="10"/>
      <c r="H503" s="7"/>
      <c r="I503" s="7"/>
      <c r="J503" s="42"/>
    </row>
    <row r="504" spans="1:10" x14ac:dyDescent="0.35">
      <c r="A504" s="43">
        <f t="shared" si="27"/>
        <v>471</v>
      </c>
      <c r="B504" s="14"/>
      <c r="C504" s="14"/>
      <c r="D504" s="14"/>
      <c r="E504" s="14"/>
      <c r="F504" s="11"/>
      <c r="G504" s="10"/>
      <c r="H504" s="7"/>
      <c r="I504" s="7"/>
      <c r="J504" s="42"/>
    </row>
    <row r="505" spans="1:10" x14ac:dyDescent="0.35">
      <c r="A505" s="43">
        <f t="shared" si="27"/>
        <v>472</v>
      </c>
      <c r="B505" s="14"/>
      <c r="C505" s="14"/>
      <c r="D505" s="14"/>
      <c r="E505" s="14"/>
      <c r="F505" s="11"/>
      <c r="G505" s="10"/>
      <c r="H505" s="7"/>
      <c r="I505" s="7"/>
      <c r="J505" s="42"/>
    </row>
    <row r="506" spans="1:10" x14ac:dyDescent="0.35">
      <c r="A506" s="43">
        <f t="shared" si="27"/>
        <v>473</v>
      </c>
      <c r="B506" s="14"/>
      <c r="C506" s="14"/>
      <c r="D506" s="14"/>
      <c r="E506" s="14"/>
      <c r="F506" s="11"/>
      <c r="G506" s="10"/>
      <c r="H506" s="7"/>
      <c r="I506" s="7"/>
      <c r="J506" s="42"/>
    </row>
    <row r="507" spans="1:10" x14ac:dyDescent="0.35">
      <c r="A507" s="43">
        <f t="shared" si="27"/>
        <v>474</v>
      </c>
      <c r="B507" s="14"/>
      <c r="C507" s="14"/>
      <c r="D507" s="14"/>
      <c r="E507" s="14"/>
      <c r="F507" s="11"/>
      <c r="G507" s="10"/>
      <c r="H507" s="7"/>
      <c r="I507" s="7"/>
      <c r="J507" s="42"/>
    </row>
    <row r="508" spans="1:10" x14ac:dyDescent="0.35">
      <c r="A508" s="43">
        <f t="shared" si="27"/>
        <v>475</v>
      </c>
      <c r="B508" s="14"/>
      <c r="C508" s="14"/>
      <c r="D508" s="14"/>
      <c r="E508" s="14"/>
      <c r="F508" s="11"/>
      <c r="G508" s="10"/>
      <c r="H508" s="7"/>
      <c r="I508" s="7"/>
      <c r="J508" s="42"/>
    </row>
    <row r="509" spans="1:10" x14ac:dyDescent="0.35">
      <c r="A509" s="43">
        <f t="shared" si="27"/>
        <v>476</v>
      </c>
      <c r="B509" s="14"/>
      <c r="C509" s="14"/>
      <c r="D509" s="14"/>
      <c r="E509" s="14"/>
      <c r="F509" s="11"/>
      <c r="G509" s="10"/>
      <c r="H509" s="7"/>
      <c r="I509" s="7"/>
      <c r="J509" s="42"/>
    </row>
    <row r="510" spans="1:10" x14ac:dyDescent="0.35">
      <c r="A510" s="43">
        <f t="shared" si="27"/>
        <v>477</v>
      </c>
      <c r="B510" s="14"/>
      <c r="C510" s="14"/>
      <c r="D510" s="14"/>
      <c r="E510" s="14"/>
      <c r="F510" s="11"/>
      <c r="G510" s="10"/>
      <c r="H510" s="7"/>
      <c r="I510" s="7"/>
      <c r="J510" s="42"/>
    </row>
    <row r="511" spans="1:10" x14ac:dyDescent="0.35">
      <c r="A511" s="43">
        <f t="shared" si="27"/>
        <v>478</v>
      </c>
      <c r="B511" s="14"/>
      <c r="C511" s="14"/>
      <c r="D511" s="14"/>
      <c r="E511" s="14"/>
      <c r="F511" s="11"/>
      <c r="G511" s="10"/>
      <c r="H511" s="7"/>
      <c r="I511" s="7"/>
      <c r="J511" s="42"/>
    </row>
    <row r="512" spans="1:10" x14ac:dyDescent="0.35">
      <c r="A512" s="43">
        <f t="shared" si="27"/>
        <v>479</v>
      </c>
      <c r="B512" s="14"/>
      <c r="C512" s="14"/>
      <c r="D512" s="14"/>
      <c r="E512" s="14"/>
      <c r="F512" s="11"/>
      <c r="G512" s="10"/>
      <c r="H512" s="7"/>
      <c r="I512" s="7"/>
      <c r="J512" s="42"/>
    </row>
    <row r="513" spans="1:10" x14ac:dyDescent="0.35">
      <c r="A513" s="43">
        <f t="shared" si="27"/>
        <v>480</v>
      </c>
      <c r="B513" s="14"/>
      <c r="C513" s="14"/>
      <c r="D513" s="14"/>
      <c r="E513" s="14"/>
      <c r="F513" s="11"/>
      <c r="G513" s="10"/>
      <c r="H513" s="7"/>
      <c r="I513" s="7"/>
      <c r="J513" s="42"/>
    </row>
    <row r="514" spans="1:10" x14ac:dyDescent="0.35">
      <c r="A514" s="43">
        <f t="shared" si="27"/>
        <v>481</v>
      </c>
      <c r="B514" s="14"/>
      <c r="C514" s="14"/>
      <c r="D514" s="14"/>
      <c r="E514" s="14"/>
      <c r="F514" s="11"/>
      <c r="G514" s="10"/>
      <c r="H514" s="7"/>
      <c r="I514" s="7"/>
      <c r="J514" s="42"/>
    </row>
    <row r="515" spans="1:10" x14ac:dyDescent="0.35">
      <c r="A515" s="43">
        <f t="shared" si="27"/>
        <v>482</v>
      </c>
      <c r="B515" s="14"/>
      <c r="C515" s="14"/>
      <c r="D515" s="14"/>
      <c r="E515" s="14"/>
      <c r="F515" s="11"/>
      <c r="G515" s="10"/>
      <c r="H515" s="7"/>
      <c r="I515" s="7"/>
      <c r="J515" s="42"/>
    </row>
    <row r="516" spans="1:10" x14ac:dyDescent="0.35">
      <c r="A516" s="43">
        <f t="shared" si="27"/>
        <v>483</v>
      </c>
      <c r="B516" s="14"/>
      <c r="C516" s="14"/>
      <c r="D516" s="14"/>
      <c r="E516" s="14"/>
      <c r="F516" s="11"/>
      <c r="G516" s="10"/>
      <c r="H516" s="7"/>
      <c r="I516" s="7"/>
      <c r="J516" s="42"/>
    </row>
    <row r="517" spans="1:10" x14ac:dyDescent="0.35">
      <c r="A517" s="43">
        <f t="shared" si="27"/>
        <v>484</v>
      </c>
      <c r="B517" s="14"/>
      <c r="C517" s="14"/>
      <c r="D517" s="14"/>
      <c r="E517" s="14"/>
      <c r="F517" s="11"/>
      <c r="G517" s="10"/>
      <c r="H517" s="7"/>
      <c r="I517" s="7"/>
      <c r="J517" s="42"/>
    </row>
    <row r="518" spans="1:10" x14ac:dyDescent="0.35">
      <c r="A518" s="43">
        <f t="shared" si="27"/>
        <v>485</v>
      </c>
      <c r="B518" s="14"/>
      <c r="C518" s="14"/>
      <c r="D518" s="14"/>
      <c r="E518" s="14"/>
      <c r="F518" s="11"/>
      <c r="G518" s="10"/>
      <c r="H518" s="7"/>
      <c r="I518" s="7"/>
      <c r="J518" s="42"/>
    </row>
    <row r="519" spans="1:10" x14ac:dyDescent="0.35">
      <c r="A519" s="43">
        <f t="shared" si="27"/>
        <v>486</v>
      </c>
      <c r="B519" s="14"/>
      <c r="C519" s="14"/>
      <c r="D519" s="14"/>
      <c r="E519" s="14"/>
      <c r="F519" s="11"/>
      <c r="G519" s="10"/>
      <c r="H519" s="7"/>
      <c r="I519" s="7"/>
      <c r="J519" s="42"/>
    </row>
    <row r="520" spans="1:10" x14ac:dyDescent="0.35">
      <c r="A520" s="43">
        <f t="shared" si="27"/>
        <v>487</v>
      </c>
      <c r="B520" s="14"/>
      <c r="C520" s="14"/>
      <c r="D520" s="14"/>
      <c r="E520" s="14"/>
      <c r="F520" s="11"/>
      <c r="G520" s="10"/>
      <c r="H520" s="7"/>
      <c r="I520" s="7"/>
      <c r="J520" s="42"/>
    </row>
    <row r="521" spans="1:10" x14ac:dyDescent="0.35">
      <c r="A521" s="43">
        <f t="shared" si="27"/>
        <v>488</v>
      </c>
      <c r="B521" s="14"/>
      <c r="C521" s="14"/>
      <c r="D521" s="14"/>
      <c r="E521" s="14"/>
      <c r="F521" s="11"/>
      <c r="G521" s="10"/>
      <c r="H521" s="7"/>
      <c r="I521" s="7"/>
      <c r="J521" s="42"/>
    </row>
    <row r="522" spans="1:10" x14ac:dyDescent="0.35">
      <c r="A522" s="43">
        <f t="shared" si="27"/>
        <v>489</v>
      </c>
      <c r="B522" s="14"/>
      <c r="C522" s="14"/>
      <c r="D522" s="14"/>
      <c r="E522" s="14"/>
      <c r="F522" s="11"/>
      <c r="G522" s="10"/>
      <c r="H522" s="7"/>
      <c r="I522" s="7"/>
      <c r="J522" s="42"/>
    </row>
    <row r="523" spans="1:10" x14ac:dyDescent="0.35">
      <c r="A523" s="43">
        <f t="shared" si="27"/>
        <v>490</v>
      </c>
      <c r="B523" s="14"/>
      <c r="C523" s="14"/>
      <c r="D523" s="14"/>
      <c r="E523" s="14"/>
      <c r="F523" s="11"/>
      <c r="G523" s="10"/>
      <c r="H523" s="7"/>
      <c r="I523" s="7"/>
      <c r="J523" s="42"/>
    </row>
    <row r="524" spans="1:10" x14ac:dyDescent="0.35">
      <c r="A524" s="43">
        <f t="shared" si="27"/>
        <v>491</v>
      </c>
      <c r="B524" s="14"/>
      <c r="C524" s="14"/>
      <c r="D524" s="14"/>
      <c r="E524" s="14"/>
      <c r="F524" s="11"/>
      <c r="G524" s="10"/>
      <c r="H524" s="7"/>
      <c r="I524" s="7"/>
      <c r="J524" s="42"/>
    </row>
    <row r="525" spans="1:10" x14ac:dyDescent="0.35">
      <c r="A525" s="43">
        <f t="shared" si="27"/>
        <v>492</v>
      </c>
      <c r="B525" s="14"/>
      <c r="C525" s="14"/>
      <c r="D525" s="14"/>
      <c r="E525" s="14"/>
      <c r="F525" s="11"/>
      <c r="G525" s="10"/>
      <c r="H525" s="7"/>
      <c r="I525" s="7"/>
      <c r="J525" s="42"/>
    </row>
    <row r="526" spans="1:10" x14ac:dyDescent="0.35">
      <c r="A526" s="43">
        <f t="shared" si="27"/>
        <v>493</v>
      </c>
      <c r="B526" s="14"/>
      <c r="C526" s="14"/>
      <c r="D526" s="14"/>
      <c r="E526" s="14"/>
      <c r="F526" s="11"/>
      <c r="G526" s="10"/>
      <c r="H526" s="7"/>
      <c r="I526" s="7"/>
      <c r="J526" s="42"/>
    </row>
    <row r="527" spans="1:10" x14ac:dyDescent="0.35">
      <c r="A527" s="43">
        <f t="shared" si="27"/>
        <v>494</v>
      </c>
      <c r="B527" s="14"/>
      <c r="C527" s="14"/>
      <c r="D527" s="14"/>
      <c r="E527" s="14"/>
      <c r="F527" s="11"/>
      <c r="G527" s="10"/>
      <c r="H527" s="7"/>
      <c r="I527" s="7"/>
      <c r="J527" s="42"/>
    </row>
    <row r="528" spans="1:10" x14ac:dyDescent="0.35">
      <c r="A528" s="43">
        <f t="shared" si="27"/>
        <v>495</v>
      </c>
      <c r="B528" s="14"/>
      <c r="C528" s="14"/>
      <c r="D528" s="14"/>
      <c r="E528" s="14"/>
      <c r="F528" s="11"/>
      <c r="G528" s="10"/>
      <c r="H528" s="7"/>
      <c r="I528" s="7"/>
      <c r="J528" s="42"/>
    </row>
    <row r="529" spans="1:10" x14ac:dyDescent="0.35">
      <c r="A529" s="43">
        <f t="shared" si="27"/>
        <v>496</v>
      </c>
      <c r="B529" s="14"/>
      <c r="C529" s="14"/>
      <c r="D529" s="14"/>
      <c r="E529" s="14"/>
      <c r="F529" s="11"/>
      <c r="G529" s="10"/>
      <c r="H529" s="7"/>
      <c r="I529" s="7"/>
      <c r="J529" s="42"/>
    </row>
    <row r="530" spans="1:10" x14ac:dyDescent="0.35">
      <c r="A530" s="43">
        <f t="shared" si="27"/>
        <v>497</v>
      </c>
      <c r="B530" s="14"/>
      <c r="C530" s="14"/>
      <c r="D530" s="14"/>
      <c r="E530" s="14"/>
      <c r="F530" s="11"/>
      <c r="G530" s="10"/>
      <c r="H530" s="7"/>
      <c r="I530" s="7"/>
      <c r="J530" s="42"/>
    </row>
    <row r="531" spans="1:10" x14ac:dyDescent="0.35">
      <c r="A531" s="43">
        <f t="shared" si="27"/>
        <v>498</v>
      </c>
      <c r="B531" s="14"/>
      <c r="C531" s="14"/>
      <c r="D531" s="14"/>
      <c r="E531" s="14"/>
      <c r="F531" s="11"/>
      <c r="G531" s="10"/>
      <c r="H531" s="7"/>
      <c r="I531" s="7"/>
      <c r="J531" s="42"/>
    </row>
    <row r="532" spans="1:10" x14ac:dyDescent="0.35">
      <c r="A532" s="43">
        <f t="shared" si="27"/>
        <v>499</v>
      </c>
      <c r="B532" s="14"/>
      <c r="C532" s="14"/>
      <c r="D532" s="14"/>
      <c r="E532" s="14"/>
      <c r="F532" s="11"/>
      <c r="G532" s="10"/>
      <c r="H532" s="7"/>
      <c r="I532" s="7"/>
      <c r="J532" s="42"/>
    </row>
    <row r="533" spans="1:10" x14ac:dyDescent="0.35">
      <c r="A533" s="43">
        <f t="shared" si="27"/>
        <v>500</v>
      </c>
      <c r="B533" s="14"/>
      <c r="C533" s="14"/>
      <c r="D533" s="14"/>
      <c r="E533" s="14"/>
      <c r="F533" s="11"/>
      <c r="G533" s="10"/>
      <c r="H533" s="7"/>
      <c r="I533" s="7"/>
      <c r="J533" s="42"/>
    </row>
    <row r="534" spans="1:10" x14ac:dyDescent="0.35">
      <c r="A534" s="43">
        <f t="shared" si="27"/>
        <v>501</v>
      </c>
      <c r="B534" s="14"/>
      <c r="C534" s="14"/>
      <c r="D534" s="14"/>
      <c r="E534" s="14"/>
      <c r="F534" s="11"/>
      <c r="G534" s="10"/>
      <c r="H534" s="7"/>
      <c r="I534" s="7"/>
      <c r="J534" s="42"/>
    </row>
    <row r="535" spans="1:10" x14ac:dyDescent="0.35">
      <c r="A535" s="43">
        <f t="shared" si="27"/>
        <v>502</v>
      </c>
      <c r="B535" s="14"/>
      <c r="C535" s="14"/>
      <c r="D535" s="14"/>
      <c r="E535" s="14"/>
      <c r="F535" s="11"/>
      <c r="G535" s="10"/>
      <c r="H535" s="7"/>
      <c r="I535" s="7"/>
      <c r="J535" s="42"/>
    </row>
    <row r="536" spans="1:10" x14ac:dyDescent="0.35">
      <c r="A536" s="43">
        <f t="shared" si="27"/>
        <v>503</v>
      </c>
      <c r="B536" s="14"/>
      <c r="C536" s="14"/>
      <c r="D536" s="14"/>
      <c r="E536" s="14"/>
      <c r="F536" s="11"/>
      <c r="G536" s="10"/>
      <c r="H536" s="7"/>
      <c r="I536" s="7"/>
      <c r="J536" s="42"/>
    </row>
    <row r="537" spans="1:10" x14ac:dyDescent="0.35">
      <c r="A537" s="43">
        <f t="shared" si="27"/>
        <v>504</v>
      </c>
      <c r="B537" s="14"/>
      <c r="C537" s="14"/>
      <c r="D537" s="14"/>
      <c r="E537" s="14"/>
      <c r="F537" s="11"/>
      <c r="G537" s="10"/>
      <c r="H537" s="7"/>
      <c r="I537" s="7"/>
      <c r="J537" s="42"/>
    </row>
    <row r="538" spans="1:10" x14ac:dyDescent="0.35">
      <c r="A538" s="43">
        <f t="shared" si="27"/>
        <v>505</v>
      </c>
      <c r="B538" s="14"/>
      <c r="C538" s="14"/>
      <c r="D538" s="14"/>
      <c r="E538" s="14"/>
      <c r="F538" s="11"/>
      <c r="G538" s="10"/>
      <c r="H538" s="7"/>
      <c r="I538" s="7"/>
      <c r="J538" s="42"/>
    </row>
    <row r="539" spans="1:10" x14ac:dyDescent="0.35">
      <c r="A539" s="43">
        <f t="shared" si="27"/>
        <v>506</v>
      </c>
      <c r="B539" s="14"/>
      <c r="C539" s="14"/>
      <c r="D539" s="14"/>
      <c r="E539" s="14"/>
      <c r="F539" s="11"/>
      <c r="G539" s="10"/>
      <c r="H539" s="7"/>
      <c r="I539" s="7"/>
      <c r="J539" s="42"/>
    </row>
    <row r="540" spans="1:10" x14ac:dyDescent="0.35">
      <c r="A540" s="43">
        <f t="shared" si="27"/>
        <v>507</v>
      </c>
      <c r="B540" s="14"/>
      <c r="C540" s="14"/>
      <c r="D540" s="14"/>
      <c r="E540" s="14"/>
      <c r="F540" s="11"/>
      <c r="G540" s="10"/>
      <c r="H540" s="7"/>
      <c r="I540" s="7"/>
      <c r="J540" s="42"/>
    </row>
    <row r="541" spans="1:10" x14ac:dyDescent="0.35">
      <c r="A541" s="43">
        <f t="shared" si="27"/>
        <v>508</v>
      </c>
      <c r="B541" s="14"/>
      <c r="C541" s="14"/>
      <c r="D541" s="14"/>
      <c r="E541" s="14"/>
      <c r="F541" s="11"/>
      <c r="G541" s="10"/>
      <c r="H541" s="7"/>
      <c r="I541" s="7"/>
      <c r="J541" s="42"/>
    </row>
    <row r="542" spans="1:10" x14ac:dyDescent="0.35">
      <c r="A542" s="43">
        <f t="shared" si="27"/>
        <v>509</v>
      </c>
      <c r="B542" s="14"/>
      <c r="C542" s="14"/>
      <c r="D542" s="14"/>
      <c r="E542" s="14"/>
      <c r="F542" s="11"/>
      <c r="G542" s="10"/>
      <c r="H542" s="7"/>
      <c r="I542" s="7"/>
      <c r="J542" s="42"/>
    </row>
    <row r="543" spans="1:10" x14ac:dyDescent="0.35">
      <c r="A543" s="43">
        <f t="shared" si="27"/>
        <v>510</v>
      </c>
      <c r="B543" s="14"/>
      <c r="C543" s="14"/>
      <c r="D543" s="14"/>
      <c r="E543" s="14"/>
      <c r="F543" s="11"/>
      <c r="G543" s="10"/>
      <c r="H543" s="7"/>
      <c r="I543" s="7"/>
      <c r="J543" s="42"/>
    </row>
    <row r="544" spans="1:10" x14ac:dyDescent="0.35">
      <c r="A544" s="43">
        <f t="shared" si="27"/>
        <v>511</v>
      </c>
      <c r="B544" s="14"/>
      <c r="C544" s="14"/>
      <c r="D544" s="14"/>
      <c r="E544" s="14"/>
      <c r="F544" s="11"/>
      <c r="G544" s="10"/>
      <c r="H544" s="7"/>
      <c r="I544" s="7"/>
      <c r="J544" s="42"/>
    </row>
    <row r="545" spans="1:10" x14ac:dyDescent="0.35">
      <c r="A545" s="43">
        <f t="shared" si="27"/>
        <v>512</v>
      </c>
      <c r="B545" s="14"/>
      <c r="C545" s="14"/>
      <c r="D545" s="14"/>
      <c r="E545" s="14"/>
      <c r="F545" s="11"/>
      <c r="G545" s="10"/>
      <c r="H545" s="7"/>
      <c r="I545" s="7"/>
      <c r="J545" s="42"/>
    </row>
    <row r="546" spans="1:10" x14ac:dyDescent="0.35">
      <c r="A546" s="43">
        <f t="shared" si="27"/>
        <v>513</v>
      </c>
      <c r="B546" s="14"/>
      <c r="C546" s="14"/>
      <c r="D546" s="14"/>
      <c r="E546" s="14"/>
      <c r="F546" s="11"/>
      <c r="G546" s="10"/>
      <c r="H546" s="7"/>
      <c r="I546" s="7"/>
      <c r="J546" s="42"/>
    </row>
    <row r="547" spans="1:10" x14ac:dyDescent="0.35">
      <c r="A547" s="43">
        <f t="shared" si="27"/>
        <v>514</v>
      </c>
      <c r="B547" s="14"/>
      <c r="C547" s="14"/>
      <c r="D547" s="14"/>
      <c r="E547" s="14"/>
      <c r="F547" s="11"/>
      <c r="G547" s="10"/>
      <c r="H547" s="7"/>
      <c r="I547" s="7"/>
      <c r="J547" s="42"/>
    </row>
    <row r="548" spans="1:10" x14ac:dyDescent="0.35">
      <c r="A548" s="43">
        <f t="shared" ref="A548:A583" si="28">A547+1</f>
        <v>515</v>
      </c>
      <c r="B548" s="14"/>
      <c r="C548" s="14"/>
      <c r="D548" s="14"/>
      <c r="E548" s="14"/>
      <c r="F548" s="11"/>
      <c r="G548" s="10"/>
      <c r="H548" s="7"/>
      <c r="I548" s="7"/>
      <c r="J548" s="42"/>
    </row>
    <row r="549" spans="1:10" x14ac:dyDescent="0.35">
      <c r="A549" s="43">
        <f t="shared" si="28"/>
        <v>516</v>
      </c>
      <c r="B549" s="14"/>
      <c r="C549" s="14"/>
      <c r="D549" s="14"/>
      <c r="E549" s="14"/>
      <c r="F549" s="11"/>
      <c r="G549" s="10"/>
      <c r="H549" s="7"/>
      <c r="I549" s="7"/>
      <c r="J549" s="42"/>
    </row>
    <row r="550" spans="1:10" x14ac:dyDescent="0.35">
      <c r="A550" s="43">
        <f t="shared" si="28"/>
        <v>517</v>
      </c>
      <c r="B550" s="14"/>
      <c r="C550" s="14"/>
      <c r="D550" s="14"/>
      <c r="E550" s="14"/>
      <c r="F550" s="11"/>
      <c r="G550" s="10"/>
      <c r="H550" s="7"/>
      <c r="I550" s="7"/>
      <c r="J550" s="42"/>
    </row>
    <row r="551" spans="1:10" x14ac:dyDescent="0.35">
      <c r="A551" s="43">
        <f t="shared" si="28"/>
        <v>518</v>
      </c>
      <c r="B551" s="14"/>
      <c r="C551" s="14"/>
      <c r="D551" s="14"/>
      <c r="E551" s="14"/>
      <c r="F551" s="11"/>
      <c r="G551" s="10"/>
      <c r="H551" s="7"/>
      <c r="I551" s="7"/>
      <c r="J551" s="42"/>
    </row>
    <row r="552" spans="1:10" x14ac:dyDescent="0.35">
      <c r="A552" s="43">
        <f t="shared" si="28"/>
        <v>519</v>
      </c>
      <c r="B552" s="14"/>
      <c r="C552" s="14"/>
      <c r="D552" s="14"/>
      <c r="E552" s="14"/>
      <c r="F552" s="11"/>
      <c r="G552" s="10"/>
      <c r="H552" s="7"/>
      <c r="I552" s="7"/>
      <c r="J552" s="42"/>
    </row>
    <row r="553" spans="1:10" x14ac:dyDescent="0.35">
      <c r="A553" s="43">
        <f t="shared" si="28"/>
        <v>520</v>
      </c>
      <c r="B553" s="14"/>
      <c r="C553" s="14"/>
      <c r="D553" s="14"/>
      <c r="E553" s="14"/>
      <c r="F553" s="11"/>
      <c r="G553" s="10"/>
      <c r="H553" s="7"/>
      <c r="I553" s="7"/>
      <c r="J553" s="42"/>
    </row>
    <row r="554" spans="1:10" x14ac:dyDescent="0.35">
      <c r="A554" s="43">
        <f t="shared" si="28"/>
        <v>521</v>
      </c>
      <c r="B554" s="14"/>
      <c r="C554" s="14"/>
      <c r="D554" s="14"/>
      <c r="E554" s="14"/>
      <c r="F554" s="11"/>
      <c r="G554" s="10"/>
      <c r="H554" s="7"/>
      <c r="I554" s="7"/>
      <c r="J554" s="42"/>
    </row>
    <row r="555" spans="1:10" x14ac:dyDescent="0.35">
      <c r="A555" s="43">
        <f t="shared" si="28"/>
        <v>522</v>
      </c>
      <c r="B555" s="14"/>
      <c r="C555" s="14"/>
      <c r="D555" s="14"/>
      <c r="E555" s="14"/>
      <c r="F555" s="11"/>
      <c r="G555" s="10"/>
      <c r="H555" s="7"/>
      <c r="I555" s="7"/>
      <c r="J555" s="42"/>
    </row>
    <row r="556" spans="1:10" x14ac:dyDescent="0.35">
      <c r="A556" s="43">
        <f t="shared" si="28"/>
        <v>523</v>
      </c>
      <c r="B556" s="14"/>
      <c r="C556" s="14"/>
      <c r="D556" s="14"/>
      <c r="E556" s="14"/>
      <c r="F556" s="11"/>
      <c r="G556" s="10"/>
      <c r="H556" s="7"/>
      <c r="I556" s="7"/>
      <c r="J556" s="42"/>
    </row>
    <row r="557" spans="1:10" x14ac:dyDescent="0.35">
      <c r="A557" s="43">
        <f t="shared" si="28"/>
        <v>524</v>
      </c>
      <c r="B557" s="14"/>
      <c r="C557" s="14"/>
      <c r="D557" s="14"/>
      <c r="E557" s="14"/>
      <c r="F557" s="11"/>
      <c r="G557" s="10"/>
      <c r="H557" s="7"/>
      <c r="I557" s="7"/>
      <c r="J557" s="42"/>
    </row>
    <row r="558" spans="1:10" x14ac:dyDescent="0.35">
      <c r="A558" s="43">
        <f t="shared" si="28"/>
        <v>525</v>
      </c>
      <c r="B558" s="14"/>
      <c r="C558" s="14"/>
      <c r="D558" s="14"/>
      <c r="E558" s="14"/>
      <c r="F558" s="11"/>
      <c r="G558" s="10"/>
      <c r="H558" s="7"/>
      <c r="I558" s="7"/>
      <c r="J558" s="42"/>
    </row>
    <row r="559" spans="1:10" x14ac:dyDescent="0.35">
      <c r="A559" s="43">
        <f t="shared" si="28"/>
        <v>526</v>
      </c>
      <c r="B559" s="14"/>
      <c r="C559" s="14"/>
      <c r="D559" s="14"/>
      <c r="E559" s="14"/>
      <c r="F559" s="11"/>
      <c r="G559" s="10"/>
      <c r="H559" s="7"/>
      <c r="I559" s="7"/>
      <c r="J559" s="42"/>
    </row>
    <row r="560" spans="1:10" x14ac:dyDescent="0.35">
      <c r="A560" s="43">
        <f t="shared" si="28"/>
        <v>527</v>
      </c>
      <c r="B560" s="14"/>
      <c r="C560" s="14"/>
      <c r="D560" s="14"/>
      <c r="E560" s="14"/>
      <c r="F560" s="11"/>
      <c r="G560" s="10"/>
      <c r="H560" s="7"/>
      <c r="I560" s="7"/>
      <c r="J560" s="42"/>
    </row>
    <row r="561" spans="1:10" x14ac:dyDescent="0.35">
      <c r="A561" s="43">
        <f t="shared" si="28"/>
        <v>528</v>
      </c>
      <c r="B561" s="14"/>
      <c r="C561" s="14"/>
      <c r="D561" s="14"/>
      <c r="E561" s="14"/>
      <c r="F561" s="11"/>
      <c r="G561" s="10"/>
      <c r="H561" s="7"/>
      <c r="I561" s="7"/>
      <c r="J561" s="42"/>
    </row>
    <row r="562" spans="1:10" x14ac:dyDescent="0.35">
      <c r="A562" s="43">
        <f t="shared" si="28"/>
        <v>529</v>
      </c>
      <c r="B562" s="14"/>
      <c r="C562" s="14"/>
      <c r="D562" s="14"/>
      <c r="E562" s="14"/>
      <c r="F562" s="11"/>
      <c r="G562" s="10"/>
      <c r="H562" s="7"/>
      <c r="I562" s="7"/>
      <c r="J562" s="42"/>
    </row>
    <row r="563" spans="1:10" x14ac:dyDescent="0.35">
      <c r="A563" s="43">
        <f t="shared" si="28"/>
        <v>530</v>
      </c>
      <c r="B563" s="14"/>
      <c r="C563" s="14"/>
      <c r="D563" s="14"/>
      <c r="E563" s="14"/>
      <c r="F563" s="11"/>
      <c r="G563" s="10"/>
      <c r="H563" s="7"/>
      <c r="I563" s="7"/>
      <c r="J563" s="42"/>
    </row>
    <row r="564" spans="1:10" x14ac:dyDescent="0.35">
      <c r="A564" s="43">
        <f t="shared" si="28"/>
        <v>531</v>
      </c>
      <c r="B564" s="14"/>
      <c r="C564" s="14"/>
      <c r="D564" s="14"/>
      <c r="E564" s="14"/>
      <c r="F564" s="11"/>
      <c r="G564" s="10"/>
      <c r="H564" s="7"/>
      <c r="I564" s="7"/>
      <c r="J564" s="42"/>
    </row>
    <row r="565" spans="1:10" x14ac:dyDescent="0.35">
      <c r="A565" s="43">
        <f t="shared" si="28"/>
        <v>532</v>
      </c>
      <c r="B565" s="14"/>
      <c r="C565" s="14"/>
      <c r="D565" s="14"/>
      <c r="E565" s="14"/>
      <c r="F565" s="11"/>
      <c r="G565" s="10"/>
      <c r="H565" s="7"/>
      <c r="I565" s="7"/>
      <c r="J565" s="42"/>
    </row>
    <row r="566" spans="1:10" x14ac:dyDescent="0.35">
      <c r="A566" s="43">
        <f t="shared" si="28"/>
        <v>533</v>
      </c>
      <c r="B566" s="14"/>
      <c r="C566" s="14"/>
      <c r="D566" s="14"/>
      <c r="E566" s="14"/>
      <c r="F566" s="11"/>
      <c r="G566" s="10"/>
      <c r="H566" s="7"/>
      <c r="I566" s="7"/>
      <c r="J566" s="42"/>
    </row>
    <row r="567" spans="1:10" x14ac:dyDescent="0.35">
      <c r="A567" s="43">
        <f t="shared" si="28"/>
        <v>534</v>
      </c>
      <c r="B567" s="14"/>
      <c r="C567" s="14"/>
      <c r="D567" s="14"/>
      <c r="E567" s="14"/>
      <c r="F567" s="11"/>
      <c r="G567" s="10"/>
      <c r="H567" s="7"/>
      <c r="I567" s="7"/>
      <c r="J567" s="42"/>
    </row>
    <row r="568" spans="1:10" x14ac:dyDescent="0.35">
      <c r="A568" s="43">
        <f t="shared" si="28"/>
        <v>535</v>
      </c>
      <c r="B568" s="14"/>
      <c r="C568" s="14"/>
      <c r="D568" s="14"/>
      <c r="E568" s="14"/>
      <c r="F568" s="11"/>
      <c r="G568" s="10"/>
      <c r="H568" s="7"/>
      <c r="I568" s="7"/>
      <c r="J568" s="42"/>
    </row>
    <row r="569" spans="1:10" x14ac:dyDescent="0.35">
      <c r="A569" s="43">
        <f t="shared" si="28"/>
        <v>536</v>
      </c>
      <c r="B569" s="14"/>
      <c r="C569" s="14"/>
      <c r="D569" s="14"/>
      <c r="E569" s="14"/>
      <c r="F569" s="11"/>
      <c r="G569" s="10"/>
      <c r="H569" s="7"/>
      <c r="I569" s="7"/>
      <c r="J569" s="42"/>
    </row>
    <row r="570" spans="1:10" x14ac:dyDescent="0.35">
      <c r="A570" s="43">
        <f t="shared" si="28"/>
        <v>537</v>
      </c>
      <c r="B570" s="14"/>
      <c r="C570" s="14"/>
      <c r="D570" s="14"/>
      <c r="E570" s="14"/>
      <c r="F570" s="11"/>
      <c r="G570" s="10"/>
      <c r="H570" s="7"/>
      <c r="I570" s="7"/>
      <c r="J570" s="42"/>
    </row>
    <row r="571" spans="1:10" x14ac:dyDescent="0.35">
      <c r="A571" s="43">
        <f t="shared" si="28"/>
        <v>538</v>
      </c>
      <c r="B571" s="14"/>
      <c r="C571" s="14"/>
      <c r="D571" s="14"/>
      <c r="E571" s="14"/>
      <c r="F571" s="11"/>
      <c r="G571" s="10"/>
      <c r="H571" s="7"/>
      <c r="I571" s="7"/>
      <c r="J571" s="42"/>
    </row>
    <row r="572" spans="1:10" x14ac:dyDescent="0.35">
      <c r="A572" s="43">
        <f t="shared" si="28"/>
        <v>539</v>
      </c>
      <c r="B572" s="14"/>
      <c r="C572" s="14"/>
      <c r="D572" s="14"/>
      <c r="E572" s="14"/>
      <c r="F572" s="11"/>
      <c r="G572" s="10"/>
      <c r="H572" s="7"/>
      <c r="I572" s="7"/>
      <c r="J572" s="42"/>
    </row>
    <row r="573" spans="1:10" x14ac:dyDescent="0.35">
      <c r="A573" s="43">
        <f t="shared" si="28"/>
        <v>540</v>
      </c>
      <c r="B573" s="14"/>
      <c r="C573" s="14"/>
      <c r="D573" s="14"/>
      <c r="E573" s="14"/>
      <c r="F573" s="11"/>
      <c r="G573" s="10"/>
      <c r="H573" s="7"/>
      <c r="I573" s="7"/>
      <c r="J573" s="42"/>
    </row>
    <row r="574" spans="1:10" x14ac:dyDescent="0.35">
      <c r="A574" s="43">
        <f t="shared" si="28"/>
        <v>541</v>
      </c>
      <c r="B574" s="14"/>
      <c r="C574" s="14"/>
      <c r="D574" s="14"/>
      <c r="E574" s="14"/>
      <c r="F574" s="11"/>
      <c r="G574" s="10"/>
      <c r="H574" s="7"/>
      <c r="I574" s="7"/>
      <c r="J574" s="42"/>
    </row>
    <row r="575" spans="1:10" x14ac:dyDescent="0.35">
      <c r="A575" s="43">
        <f t="shared" si="28"/>
        <v>542</v>
      </c>
      <c r="B575" s="14"/>
      <c r="C575" s="14"/>
      <c r="D575" s="14"/>
      <c r="E575" s="14"/>
      <c r="F575" s="11"/>
      <c r="G575" s="10"/>
      <c r="H575" s="7"/>
      <c r="I575" s="7"/>
      <c r="J575" s="42"/>
    </row>
    <row r="576" spans="1:10" x14ac:dyDescent="0.35">
      <c r="A576" s="43">
        <f t="shared" si="28"/>
        <v>543</v>
      </c>
      <c r="B576" s="14"/>
      <c r="C576" s="14"/>
      <c r="D576" s="14"/>
      <c r="E576" s="14"/>
      <c r="F576" s="11"/>
      <c r="G576" s="10"/>
      <c r="H576" s="7"/>
      <c r="I576" s="7"/>
      <c r="J576" s="42"/>
    </row>
    <row r="577" spans="1:10" x14ac:dyDescent="0.35">
      <c r="A577" s="43">
        <f t="shared" si="28"/>
        <v>544</v>
      </c>
      <c r="B577" s="14"/>
      <c r="C577" s="14"/>
      <c r="D577" s="14"/>
      <c r="E577" s="14"/>
      <c r="F577" s="11"/>
      <c r="G577" s="10"/>
      <c r="H577" s="7"/>
      <c r="I577" s="7"/>
      <c r="J577" s="42"/>
    </row>
    <row r="578" spans="1:10" x14ac:dyDescent="0.35">
      <c r="A578" s="43">
        <f t="shared" si="28"/>
        <v>545</v>
      </c>
      <c r="B578" s="14"/>
      <c r="C578" s="14"/>
      <c r="D578" s="14"/>
      <c r="E578" s="14"/>
      <c r="F578" s="11"/>
      <c r="G578" s="10"/>
      <c r="H578" s="7"/>
      <c r="I578" s="7"/>
      <c r="J578" s="42"/>
    </row>
    <row r="579" spans="1:10" x14ac:dyDescent="0.35">
      <c r="A579" s="43">
        <f t="shared" si="28"/>
        <v>546</v>
      </c>
      <c r="B579" s="14"/>
      <c r="C579" s="14"/>
      <c r="D579" s="14"/>
      <c r="E579" s="14"/>
      <c r="F579" s="11"/>
      <c r="G579" s="10"/>
      <c r="H579" s="7"/>
      <c r="I579" s="7"/>
      <c r="J579" s="42"/>
    </row>
    <row r="580" spans="1:10" x14ac:dyDescent="0.35">
      <c r="A580" s="43">
        <f t="shared" si="28"/>
        <v>547</v>
      </c>
      <c r="B580" s="14"/>
      <c r="C580" s="14"/>
      <c r="D580" s="14"/>
      <c r="E580" s="14"/>
      <c r="F580" s="11"/>
      <c r="G580" s="10"/>
      <c r="H580" s="7"/>
      <c r="I580" s="7"/>
      <c r="J580" s="42"/>
    </row>
    <row r="581" spans="1:10" x14ac:dyDescent="0.35">
      <c r="A581" s="43">
        <f t="shared" si="28"/>
        <v>548</v>
      </c>
      <c r="B581" s="14"/>
      <c r="C581" s="14"/>
      <c r="D581" s="14"/>
      <c r="E581" s="14"/>
      <c r="F581" s="11"/>
      <c r="G581" s="10"/>
      <c r="H581" s="7"/>
      <c r="I581" s="7"/>
      <c r="J581" s="42"/>
    </row>
    <row r="582" spans="1:10" x14ac:dyDescent="0.35">
      <c r="A582" s="43">
        <f t="shared" si="28"/>
        <v>549</v>
      </c>
      <c r="B582" s="14"/>
      <c r="C582" s="14"/>
      <c r="D582" s="14"/>
      <c r="E582" s="14"/>
      <c r="F582" s="11"/>
      <c r="G582" s="10"/>
      <c r="H582" s="7"/>
      <c r="I582" s="7"/>
      <c r="J582" s="42"/>
    </row>
    <row r="583" spans="1:10" ht="15" thickBot="1" x14ac:dyDescent="0.4">
      <c r="A583" s="44">
        <f t="shared" si="28"/>
        <v>550</v>
      </c>
      <c r="B583" s="45"/>
      <c r="C583" s="45"/>
      <c r="D583" s="45"/>
      <c r="E583" s="45"/>
      <c r="F583" s="46"/>
      <c r="G583" s="47"/>
      <c r="H583" s="48"/>
      <c r="I583" s="48"/>
      <c r="J583" s="49"/>
    </row>
  </sheetData>
  <mergeCells count="90">
    <mergeCell ref="A30:B30"/>
    <mergeCell ref="A31:J31"/>
    <mergeCell ref="A32:A33"/>
    <mergeCell ref="B32:B33"/>
    <mergeCell ref="C32:E32"/>
    <mergeCell ref="F32:F33"/>
    <mergeCell ref="G32:I32"/>
    <mergeCell ref="J32:J33"/>
    <mergeCell ref="J16:J17"/>
    <mergeCell ref="A20:F20"/>
    <mergeCell ref="H20:J20"/>
    <mergeCell ref="A15:J15"/>
    <mergeCell ref="A19:J19"/>
    <mergeCell ref="A14:D14"/>
    <mergeCell ref="A12:D12"/>
    <mergeCell ref="A13:D13"/>
    <mergeCell ref="F12:F14"/>
    <mergeCell ref="G12:I12"/>
    <mergeCell ref="G13:I13"/>
    <mergeCell ref="G14:I14"/>
    <mergeCell ref="X8:X9"/>
    <mergeCell ref="AD6:AD9"/>
    <mergeCell ref="AE6:AE9"/>
    <mergeCell ref="G7:I7"/>
    <mergeCell ref="N7:N9"/>
    <mergeCell ref="O7:O9"/>
    <mergeCell ref="P7:P9"/>
    <mergeCell ref="AB3:AB9"/>
    <mergeCell ref="AC3:AE5"/>
    <mergeCell ref="F8:J8"/>
    <mergeCell ref="Q8:Q9"/>
    <mergeCell ref="R8:R9"/>
    <mergeCell ref="S8:S9"/>
    <mergeCell ref="T8:T9"/>
    <mergeCell ref="F9:I9"/>
    <mergeCell ref="E6:F6"/>
    <mergeCell ref="A5:C5"/>
    <mergeCell ref="D5:J5"/>
    <mergeCell ref="AH5:AH9"/>
    <mergeCell ref="Q3:R7"/>
    <mergeCell ref="S3:T7"/>
    <mergeCell ref="U3:V5"/>
    <mergeCell ref="W3:W9"/>
    <mergeCell ref="X3:Y7"/>
    <mergeCell ref="Z3:Z9"/>
    <mergeCell ref="Y8:Y9"/>
    <mergeCell ref="A3:B3"/>
    <mergeCell ref="G3:H3"/>
    <mergeCell ref="L3:L9"/>
    <mergeCell ref="M3:M9"/>
    <mergeCell ref="N3:P6"/>
    <mergeCell ref="A4:B4"/>
    <mergeCell ref="A1:J1"/>
    <mergeCell ref="B2:G2"/>
    <mergeCell ref="L2:P2"/>
    <mergeCell ref="Q2:T2"/>
    <mergeCell ref="U2:AL2"/>
    <mergeCell ref="L1:AL1"/>
    <mergeCell ref="AH3:AL4"/>
    <mergeCell ref="AL5:AL9"/>
    <mergeCell ref="AG6:AG9"/>
    <mergeCell ref="D9:D10"/>
    <mergeCell ref="E9:E10"/>
    <mergeCell ref="AI5:AI9"/>
    <mergeCell ref="AJ5:AJ9"/>
    <mergeCell ref="AK5:AK9"/>
    <mergeCell ref="G6:I6"/>
    <mergeCell ref="U6:U9"/>
    <mergeCell ref="V6:V9"/>
    <mergeCell ref="AC6:AC9"/>
    <mergeCell ref="AA3:AA9"/>
    <mergeCell ref="AF6:AF9"/>
    <mergeCell ref="AF3:AG5"/>
    <mergeCell ref="F4:I4"/>
    <mergeCell ref="E7:F7"/>
    <mergeCell ref="L21:M29"/>
    <mergeCell ref="A22:F22"/>
    <mergeCell ref="A23:F23"/>
    <mergeCell ref="A24:F24"/>
    <mergeCell ref="A25:H25"/>
    <mergeCell ref="J27:J28"/>
    <mergeCell ref="A27:B27"/>
    <mergeCell ref="A21:F21"/>
    <mergeCell ref="A26:J26"/>
    <mergeCell ref="A28:B28"/>
    <mergeCell ref="A29:B29"/>
    <mergeCell ref="A8:E8"/>
    <mergeCell ref="A9:C9"/>
    <mergeCell ref="F10:I10"/>
    <mergeCell ref="F11:I1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43C152-59F3-4433-BDC3-538DCC2F1729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CDDF6C-2933-43FB-9C92-CAA6F1F4664E}">
  <dimension ref="A1"/>
  <sheetViews>
    <sheetView workbookViewId="0">
      <selection activeCell="K36" sqref="K36"/>
    </sheetView>
  </sheetViews>
  <sheetFormatPr defaultRowHeight="14.5" x14ac:dyDescent="0.3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085E33-0096-42A7-BE32-F64046823333}">
  <dimension ref="A1"/>
  <sheetViews>
    <sheetView workbookViewId="0">
      <selection activeCell="M37" sqref="M37"/>
    </sheetView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31</vt:i4>
      </vt:variant>
    </vt:vector>
  </HeadingPairs>
  <TitlesOfParts>
    <vt:vector size="31" baseType="lpstr">
      <vt:lpstr>АКТ</vt:lpstr>
      <vt:lpstr>01 </vt:lpstr>
      <vt:lpstr>02 </vt:lpstr>
      <vt:lpstr>03</vt:lpstr>
      <vt:lpstr>04</vt:lpstr>
      <vt:lpstr>05</vt:lpstr>
      <vt:lpstr>06</vt:lpstr>
      <vt:lpstr>07</vt:lpstr>
      <vt:lpstr>08</vt:lpstr>
      <vt:lpstr>09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Анатолий Курицын</dc:creator>
  <cp:lastModifiedBy>Anatoly Kuritsin</cp:lastModifiedBy>
  <cp:lastPrinted>2019-12-14T18:02:05Z</cp:lastPrinted>
  <dcterms:created xsi:type="dcterms:W3CDTF">2013-10-24T07:13:25Z</dcterms:created>
  <dcterms:modified xsi:type="dcterms:W3CDTF">2020-01-09T05:29:58Z</dcterms:modified>
</cp:coreProperties>
</file>